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3414-3-0060 (calizas d" sheetId="1" r:id="rId1"/>
    <sheet name="Gráf.Estadísticas (calizas de " sheetId="2" r:id="rId2"/>
    <sheet name="Gráf.IndiceEstado (calizas de " sheetId="3" r:id="rId3"/>
    <sheet name="PA 3414-3-0060" sheetId="4" r:id="rId4"/>
  </sheets>
  <definedNames/>
  <calcPr fullCalcOnLoad="1"/>
</workbook>
</file>

<file path=xl/sharedStrings.xml><?xml version="1.0" encoding="utf-8"?>
<sst xmlns="http://schemas.openxmlformats.org/spreadsheetml/2006/main" count="1506" uniqueCount="67">
  <si>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</si>
  <si>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</si>
  <si>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</si>
  <si>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</si>
  <si>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</si>
  <si>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</si>
  <si>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</si>
  <si>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</si>
  <si>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</si>
  <si>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</si>
  <si>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</si>
  <si>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</si>
  <si>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</si>
  <si>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</si>
  <si>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</si>
  <si>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</si>
  <si>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</si>
  <si>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</si>
  <si>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</si>
  <si>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</si>
  <si>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</si>
  <si>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</si>
  <si>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</si>
  <si>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</si>
  <si>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</si>
  <si>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</si>
  <si>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</si>
  <si>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</si>
  <si>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</si>
  <si>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</si>
  <si>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</si>
  <si>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</si>
  <si>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</si>
  <si>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</si>
  <si>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</si>
  <si>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</si>
  <si>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</si>
  <si>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</si>
  <si>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</si>
  <si>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</si>
  <si>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Massoteres MMA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</si>
  <si>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</si>
  <si>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</si>
  <si>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</si>
  <si>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</si>
  <si>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</si>
  <si>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</si>
  <si>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</si>
  <si>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</si>
  <si>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</si>
  <si>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</si>
  <si>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</si>
  <si>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</si>
  <si>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</si>
  <si>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</si>
  <si>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calizas de tarrega</t>
  </si>
  <si>
    <t>Extrapolado</t>
  </si>
  <si>
    <t>BROCAL</t>
  </si>
  <si>
    <t>día</t>
  </si>
  <si>
    <t>Extrapolado del 341420117</t>
  </si>
  <si>
    <t>Nivel Estático</t>
  </si>
  <si>
    <t>SONDA MANUAL</t>
  </si>
  <si>
    <t>CHE (OPH)</t>
  </si>
  <si>
    <t>día y hora</t>
  </si>
  <si>
    <t>Primera medida red MMA</t>
  </si>
  <si>
    <t>CHE (S CONTROL Y VIGILANCIA DPH)</t>
  </si>
  <si>
    <t>visita especial para comprobar posible recarga fuertes lluvias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</si>
</sst>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3414-3-0060 (Massoteres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3414-3-0060'!$A$3:$A$251</c:f>
              <c:strCache>
                <c:ptCount val="249"/>
                <c:pt idx="0">
                  <c:v>35909</c:v>
                </c:pt>
                <c:pt idx="1">
                  <c:v>36091</c:v>
                </c:pt>
                <c:pt idx="2">
                  <c:v>36120</c:v>
                </c:pt>
                <c:pt idx="3">
                  <c:v>36139</c:v>
                </c:pt>
                <c:pt idx="4">
                  <c:v>36174</c:v>
                </c:pt>
                <c:pt idx="5">
                  <c:v>36209</c:v>
                </c:pt>
                <c:pt idx="6">
                  <c:v>36243</c:v>
                </c:pt>
                <c:pt idx="7">
                  <c:v>36268</c:v>
                </c:pt>
                <c:pt idx="8">
                  <c:v>36288</c:v>
                </c:pt>
                <c:pt idx="9">
                  <c:v>36333</c:v>
                </c:pt>
                <c:pt idx="10">
                  <c:v>36364</c:v>
                </c:pt>
                <c:pt idx="11">
                  <c:v>36397</c:v>
                </c:pt>
                <c:pt idx="12">
                  <c:v>36417</c:v>
                </c:pt>
                <c:pt idx="13">
                  <c:v>36455</c:v>
                </c:pt>
                <c:pt idx="14">
                  <c:v>36494</c:v>
                </c:pt>
                <c:pt idx="15">
                  <c:v>36514</c:v>
                </c:pt>
                <c:pt idx="16">
                  <c:v>36548</c:v>
                </c:pt>
                <c:pt idx="17">
                  <c:v>36567.5</c:v>
                </c:pt>
                <c:pt idx="18">
                  <c:v>36607.475694444445</c:v>
                </c:pt>
                <c:pt idx="19">
                  <c:v>36643.51736111111</c:v>
                </c:pt>
                <c:pt idx="20">
                  <c:v>36672.51736111111</c:v>
                </c:pt>
                <c:pt idx="21">
                  <c:v>36700.552083333336</c:v>
                </c:pt>
                <c:pt idx="22">
                  <c:v>36726.524305555555</c:v>
                </c:pt>
                <c:pt idx="23">
                  <c:v>37229.729166666664</c:v>
                </c:pt>
                <c:pt idx="24">
                  <c:v>37239.52777777778</c:v>
                </c:pt>
                <c:pt idx="25">
                  <c:v>37280.385416666664</c:v>
                </c:pt>
                <c:pt idx="26">
                  <c:v>37308.333333333336</c:v>
                </c:pt>
                <c:pt idx="27">
                  <c:v>37335.4375</c:v>
                </c:pt>
                <c:pt idx="28">
                  <c:v>37365.475694444445</c:v>
                </c:pt>
                <c:pt idx="29">
                  <c:v>37386.53472222222</c:v>
                </c:pt>
                <c:pt idx="30">
                  <c:v>37419.875</c:v>
                </c:pt>
                <c:pt idx="31">
                  <c:v>37446.78125</c:v>
                </c:pt>
                <c:pt idx="32">
                  <c:v>37490.40625</c:v>
                </c:pt>
                <c:pt idx="33">
                  <c:v>37505.57638888889</c:v>
                </c:pt>
                <c:pt idx="34">
                  <c:v>37547.35763888889</c:v>
                </c:pt>
                <c:pt idx="35">
                  <c:v>37573.572916666664</c:v>
                </c:pt>
                <c:pt idx="36">
                  <c:v>37592.711805555555</c:v>
                </c:pt>
                <c:pt idx="37">
                  <c:v>37640.45277777778</c:v>
                </c:pt>
                <c:pt idx="38">
                  <c:v>37670.39236111111</c:v>
                </c:pt>
                <c:pt idx="39">
                  <c:v>37686.354166666664</c:v>
                </c:pt>
                <c:pt idx="40">
                  <c:v>37718.57986111111</c:v>
                </c:pt>
                <c:pt idx="41">
                  <c:v>37755.45138888889</c:v>
                </c:pt>
                <c:pt idx="42">
                  <c:v>37784.51388888889</c:v>
                </c:pt>
                <c:pt idx="43">
                  <c:v>37806.44097222222</c:v>
                </c:pt>
                <c:pt idx="44">
                  <c:v>37854.458333333336</c:v>
                </c:pt>
                <c:pt idx="45">
                  <c:v>37868.666666666664</c:v>
                </c:pt>
                <c:pt idx="46">
                  <c:v>37902.427083333336</c:v>
                </c:pt>
                <c:pt idx="47">
                  <c:v>37932.63888888889</c:v>
                </c:pt>
                <c:pt idx="48">
                  <c:v>37967.444444444445</c:v>
                </c:pt>
                <c:pt idx="49">
                  <c:v>38006.79861111111</c:v>
                </c:pt>
                <c:pt idx="50">
                  <c:v>38037.604166666664</c:v>
                </c:pt>
                <c:pt idx="51">
                  <c:v>38063.40277777778</c:v>
                </c:pt>
                <c:pt idx="52">
                  <c:v>38090.84027777778</c:v>
                </c:pt>
                <c:pt idx="53">
                  <c:v>38120.822916666664</c:v>
                </c:pt>
                <c:pt idx="54">
                  <c:v>38148.54305555556</c:v>
                </c:pt>
                <c:pt idx="55">
                  <c:v>38174.524305555555</c:v>
                </c:pt>
                <c:pt idx="56">
                  <c:v>38201.55138888889</c:v>
                </c:pt>
                <c:pt idx="57">
                  <c:v>38243.48055555556</c:v>
                </c:pt>
                <c:pt idx="58">
                  <c:v>38272.510416666664</c:v>
                </c:pt>
                <c:pt idx="59">
                  <c:v>38302.479166666664</c:v>
                </c:pt>
                <c:pt idx="60">
                  <c:v>38336.524305555555</c:v>
                </c:pt>
                <c:pt idx="61">
                  <c:v>38365.475694444445</c:v>
                </c:pt>
                <c:pt idx="62">
                  <c:v>38384.46875</c:v>
                </c:pt>
                <c:pt idx="63">
                  <c:v>38418.458333333336</c:v>
                </c:pt>
                <c:pt idx="64">
                  <c:v>38446.479166666664</c:v>
                </c:pt>
                <c:pt idx="65">
                  <c:v>38481.52777777778</c:v>
                </c:pt>
                <c:pt idx="66">
                  <c:v>38511.510416666664</c:v>
                </c:pt>
                <c:pt idx="67">
                  <c:v>38540.506944444445</c:v>
                </c:pt>
                <c:pt idx="68">
                  <c:v>38570.520833333336</c:v>
                </c:pt>
                <c:pt idx="69">
                  <c:v>38604.78472222222</c:v>
                </c:pt>
                <c:pt idx="70">
                  <c:v>38638.555555555555</c:v>
                </c:pt>
                <c:pt idx="71">
                  <c:v>38667.520833333336</c:v>
                </c:pt>
                <c:pt idx="72">
                  <c:v>38703.552083333336</c:v>
                </c:pt>
                <c:pt idx="73">
                  <c:v>38730.541666666664</c:v>
                </c:pt>
                <c:pt idx="74">
                  <c:v>38761.552083333336</c:v>
                </c:pt>
                <c:pt idx="75">
                  <c:v>38785.52777777778</c:v>
                </c:pt>
                <c:pt idx="76">
                  <c:v>38812.55902777778</c:v>
                </c:pt>
                <c:pt idx="77">
                  <c:v>38848.5625</c:v>
                </c:pt>
                <c:pt idx="78">
                  <c:v>38876.5625</c:v>
                </c:pt>
                <c:pt idx="79">
                  <c:v>38908.48263888889</c:v>
                </c:pt>
                <c:pt idx="80">
                  <c:v>38933.552083333336</c:v>
                </c:pt>
                <c:pt idx="81">
                  <c:v>39030.51388888889</c:v>
                </c:pt>
                <c:pt idx="82">
                  <c:v>39071.57638888889</c:v>
                </c:pt>
                <c:pt idx="83">
                  <c:v>39106.541666666664</c:v>
                </c:pt>
                <c:pt idx="84">
                  <c:v>39135.59375</c:v>
                </c:pt>
                <c:pt idx="85">
                  <c:v>39168.71875</c:v>
                </c:pt>
                <c:pt idx="86">
                  <c:v>39196.59375</c:v>
                </c:pt>
                <c:pt idx="87">
                  <c:v>39223.600694444445</c:v>
                </c:pt>
                <c:pt idx="88">
                  <c:v>39251.56597222222</c:v>
                </c:pt>
                <c:pt idx="89">
                  <c:v>39279.60763888889</c:v>
                </c:pt>
                <c:pt idx="90">
                  <c:v>39314.60763888889</c:v>
                </c:pt>
                <c:pt idx="91">
                  <c:v>39343.336805555555</c:v>
                </c:pt>
                <c:pt idx="92">
                  <c:v>39377.583333333336</c:v>
                </c:pt>
                <c:pt idx="93">
                  <c:v>39405.572916666664</c:v>
                </c:pt>
                <c:pt idx="94">
                  <c:v>39435.635416666664</c:v>
                </c:pt>
                <c:pt idx="95">
                  <c:v>39462.524305555555</c:v>
                </c:pt>
                <c:pt idx="96">
                  <c:v>39485.6125</c:v>
                </c:pt>
                <c:pt idx="97">
                  <c:v>39517.67222222222</c:v>
                </c:pt>
                <c:pt idx="98">
                  <c:v>39545.805555555555</c:v>
                </c:pt>
                <c:pt idx="99">
                  <c:v>39583.57986111111</c:v>
                </c:pt>
                <c:pt idx="100">
                  <c:v>39604.5625</c:v>
                </c:pt>
                <c:pt idx="101">
                  <c:v>39639.447916666664</c:v>
                </c:pt>
                <c:pt idx="102">
                  <c:v>39675.50347222222</c:v>
                </c:pt>
                <c:pt idx="103">
                  <c:v>39710.447916666664</c:v>
                </c:pt>
                <c:pt idx="104">
                  <c:v>39743.53125</c:v>
                </c:pt>
                <c:pt idx="105">
                  <c:v>39777.53125</c:v>
                </c:pt>
                <c:pt idx="106">
                  <c:v>39801.666666666664</c:v>
                </c:pt>
                <c:pt idx="107">
                  <c:v>39837.458333333336</c:v>
                </c:pt>
                <c:pt idx="108">
                  <c:v>39857.447916666664</c:v>
                </c:pt>
                <c:pt idx="109">
                  <c:v>39878.51388888889</c:v>
                </c:pt>
                <c:pt idx="110">
                  <c:v>39932.6875</c:v>
                </c:pt>
                <c:pt idx="111">
                  <c:v>39958.666666666664</c:v>
                </c:pt>
                <c:pt idx="112">
                  <c:v>39990.625</c:v>
                </c:pt>
                <c:pt idx="113">
                  <c:v>40018.666666666664</c:v>
                </c:pt>
                <c:pt idx="114">
                  <c:v>40044.645833333336</c:v>
                </c:pt>
                <c:pt idx="115">
                  <c:v>40072.59722222222</c:v>
                </c:pt>
                <c:pt idx="116">
                  <c:v>40108.625</c:v>
                </c:pt>
                <c:pt idx="117">
                  <c:v>40126.583333333336</c:v>
                </c:pt>
                <c:pt idx="118">
                  <c:v>40151.625</c:v>
                </c:pt>
                <c:pt idx="119">
                  <c:v>40193.680555555555</c:v>
                </c:pt>
                <c:pt idx="120">
                  <c:v>40225.666666666664</c:v>
                </c:pt>
                <c:pt idx="121">
                  <c:v>40252.625</c:v>
                </c:pt>
                <c:pt idx="122">
                  <c:v>40284.524305555555</c:v>
                </c:pt>
                <c:pt idx="123">
                  <c:v>40312.791666666664</c:v>
                </c:pt>
                <c:pt idx="124">
                  <c:v>40336.666666666664</c:v>
                </c:pt>
                <c:pt idx="125">
                  <c:v>40361.489583333336</c:v>
                </c:pt>
                <c:pt idx="126">
                  <c:v>40414.552083333336</c:v>
                </c:pt>
                <c:pt idx="127">
                  <c:v>40451.4375</c:v>
                </c:pt>
                <c:pt idx="128">
                  <c:v>40471.770833333336</c:v>
                </c:pt>
                <c:pt idx="129">
                  <c:v>40506.61111111111</c:v>
                </c:pt>
                <c:pt idx="130">
                  <c:v>40676.569444444445</c:v>
                </c:pt>
                <c:pt idx="131">
                  <c:v>40721.583333333336</c:v>
                </c:pt>
                <c:pt idx="132">
                  <c:v>40743.5625</c:v>
                </c:pt>
                <c:pt idx="133">
                  <c:v>40771.604166666664</c:v>
                </c:pt>
                <c:pt idx="134">
                  <c:v>40808.333333333336</c:v>
                </c:pt>
                <c:pt idx="135">
                  <c:v>40841.48611111111</c:v>
                </c:pt>
                <c:pt idx="136">
                  <c:v>40872.375</c:v>
                </c:pt>
                <c:pt idx="137">
                  <c:v>40898.625</c:v>
                </c:pt>
                <c:pt idx="138">
                  <c:v>40926.666666666664</c:v>
                </c:pt>
                <c:pt idx="139">
                  <c:v>40962.5625</c:v>
                </c:pt>
                <c:pt idx="140">
                  <c:v>40996.333333333336</c:v>
                </c:pt>
                <c:pt idx="141">
                  <c:v>41018.583333333336</c:v>
                </c:pt>
                <c:pt idx="142">
                  <c:v>41053.520833333336</c:v>
                </c:pt>
                <c:pt idx="143">
                  <c:v>41078.354166666664</c:v>
                </c:pt>
                <c:pt idx="144">
                  <c:v>41116.697916666664</c:v>
                </c:pt>
                <c:pt idx="145">
                  <c:v>41149.57638888889</c:v>
                </c:pt>
                <c:pt idx="146">
                  <c:v>41179.53125</c:v>
                </c:pt>
                <c:pt idx="147">
                  <c:v>41204.68402777778</c:v>
                </c:pt>
                <c:pt idx="148">
                  <c:v>41240.677083333336</c:v>
                </c:pt>
                <c:pt idx="149">
                  <c:v>41255.6875</c:v>
                </c:pt>
                <c:pt idx="150">
                  <c:v>41291.6875</c:v>
                </c:pt>
                <c:pt idx="151">
                  <c:v>41326.65277777778</c:v>
                </c:pt>
                <c:pt idx="152">
                  <c:v>41351.666666666664</c:v>
                </c:pt>
                <c:pt idx="153">
                  <c:v>41386.6875</c:v>
                </c:pt>
                <c:pt idx="154">
                  <c:v>41409.62152777778</c:v>
                </c:pt>
                <c:pt idx="155">
                  <c:v>41442.40972222222</c:v>
                </c:pt>
                <c:pt idx="156">
                  <c:v>41471.354166666664</c:v>
                </c:pt>
                <c:pt idx="157">
                  <c:v>41491.614583333336</c:v>
                </c:pt>
                <c:pt idx="158">
                  <c:v>41540.60763888889</c:v>
                </c:pt>
                <c:pt idx="159">
                  <c:v>41570.59375</c:v>
                </c:pt>
                <c:pt idx="160">
                  <c:v>41598.354166666664</c:v>
                </c:pt>
                <c:pt idx="161">
                  <c:v>41626.5625</c:v>
                </c:pt>
                <c:pt idx="162">
                  <c:v>41660.604166666664</c:v>
                </c:pt>
                <c:pt idx="163">
                  <c:v>41687.375</c:v>
                </c:pt>
                <c:pt idx="164">
                  <c:v>41715.60763888889</c:v>
                </c:pt>
                <c:pt idx="165">
                  <c:v>41738.375</c:v>
                </c:pt>
                <c:pt idx="166">
                  <c:v>41778.35763888889</c:v>
                </c:pt>
                <c:pt idx="167">
                  <c:v>41810.395833333336</c:v>
                </c:pt>
                <c:pt idx="168">
                  <c:v>41834.375</c:v>
                </c:pt>
                <c:pt idx="169">
                  <c:v>41855.354166666664</c:v>
                </c:pt>
                <c:pt idx="170">
                  <c:v>41904.364583333336</c:v>
                </c:pt>
                <c:pt idx="171">
                  <c:v>41932.604166666664</c:v>
                </c:pt>
                <c:pt idx="172">
                  <c:v>41957.552083333336</c:v>
                </c:pt>
                <c:pt idx="173">
                  <c:v>41990.583333333336</c:v>
                </c:pt>
                <c:pt idx="174">
                  <c:v>42025.354166666664</c:v>
                </c:pt>
                <c:pt idx="175">
                  <c:v>42058.354166666664</c:v>
                </c:pt>
                <c:pt idx="176">
                  <c:v>42082.569444444445</c:v>
                </c:pt>
                <c:pt idx="177">
                  <c:v>42116.541666666664</c:v>
                </c:pt>
                <c:pt idx="178">
                  <c:v>42143.354166666664</c:v>
                </c:pt>
                <c:pt idx="179">
                  <c:v>42177.552083333336</c:v>
                </c:pt>
                <c:pt idx="180">
                  <c:v>42205.50347222222</c:v>
                </c:pt>
                <c:pt idx="181">
                  <c:v>42247.375</c:v>
                </c:pt>
                <c:pt idx="182">
                  <c:v>42269.586805555555</c:v>
                </c:pt>
                <c:pt idx="183">
                  <c:v>42297.59027777778</c:v>
                </c:pt>
                <c:pt idx="184">
                  <c:v>42321.62152777778</c:v>
                </c:pt>
                <c:pt idx="185">
                  <c:v>42338.354166666664</c:v>
                </c:pt>
                <c:pt idx="186">
                  <c:v>42359.35763888889</c:v>
                </c:pt>
                <c:pt idx="187">
                  <c:v>42391.45138888889</c:v>
                </c:pt>
                <c:pt idx="188">
                  <c:v>42422.552083333336</c:v>
                </c:pt>
                <c:pt idx="189">
                  <c:v>42451.56597222222</c:v>
                </c:pt>
                <c:pt idx="190">
                  <c:v>42482.614583333336</c:v>
                </c:pt>
                <c:pt idx="191">
                  <c:v>42510.375</c:v>
                </c:pt>
                <c:pt idx="192">
                  <c:v>42548.5</c:v>
                </c:pt>
                <c:pt idx="193">
                  <c:v>42573.375</c:v>
                </c:pt>
                <c:pt idx="194">
                  <c:v>42612.57638888889</c:v>
                </c:pt>
                <c:pt idx="195">
                  <c:v>42639.572916666664</c:v>
                </c:pt>
                <c:pt idx="196">
                  <c:v>42667.583333333336</c:v>
                </c:pt>
                <c:pt idx="197">
                  <c:v>42698.552083333336</c:v>
                </c:pt>
                <c:pt idx="198">
                  <c:v>42725.395833333336</c:v>
                </c:pt>
                <c:pt idx="199">
                  <c:v>42758.552083333336</c:v>
                </c:pt>
                <c:pt idx="200">
                  <c:v>42788.59375</c:v>
                </c:pt>
                <c:pt idx="201">
                  <c:v>42821.375</c:v>
                </c:pt>
                <c:pt idx="202">
                  <c:v>42850.354166666664</c:v>
                </c:pt>
                <c:pt idx="203">
                  <c:v>42879.541666666664</c:v>
                </c:pt>
                <c:pt idx="204">
                  <c:v>42912.395833333336</c:v>
                </c:pt>
                <c:pt idx="205">
                  <c:v>42937.604166666664</c:v>
                </c:pt>
                <c:pt idx="206">
                  <c:v>42982.572916666664</c:v>
                </c:pt>
                <c:pt idx="207">
                  <c:v>43000.416666666664</c:v>
                </c:pt>
                <c:pt idx="208">
                  <c:v>43035.489583333336</c:v>
                </c:pt>
                <c:pt idx="209">
                  <c:v>43060.48611111111</c:v>
                </c:pt>
                <c:pt idx="210">
                  <c:v>43090.42361111111</c:v>
                </c:pt>
                <c:pt idx="211">
                  <c:v>43124.489583333336</c:v>
                </c:pt>
                <c:pt idx="212">
                  <c:v>43152.444444444445</c:v>
                </c:pt>
                <c:pt idx="213">
                  <c:v>43186.618055555555</c:v>
                </c:pt>
                <c:pt idx="214">
                  <c:v>43216.583333333336</c:v>
                </c:pt>
                <c:pt idx="215">
                  <c:v>43248.604166666664</c:v>
                </c:pt>
                <c:pt idx="216">
                  <c:v>43272.375</c:v>
                </c:pt>
                <c:pt idx="217">
                  <c:v>43311.43402777778</c:v>
                </c:pt>
                <c:pt idx="218">
                  <c:v>43347.444444444445</c:v>
                </c:pt>
                <c:pt idx="219">
                  <c:v>43370.399305555555</c:v>
                </c:pt>
                <c:pt idx="220">
                  <c:v>43399.493055555555</c:v>
                </c:pt>
                <c:pt idx="221">
                  <c:v>43427.395833333336</c:v>
                </c:pt>
                <c:pt idx="222">
                  <c:v>43462.62152777778</c:v>
                </c:pt>
                <c:pt idx="223">
                  <c:v>43489.4375</c:v>
                </c:pt>
                <c:pt idx="224">
                  <c:v>43516.541666666664</c:v>
                </c:pt>
                <c:pt idx="225">
                  <c:v>43553.416666666664</c:v>
                </c:pt>
                <c:pt idx="226">
                  <c:v>43581.59027777778</c:v>
                </c:pt>
                <c:pt idx="227">
                  <c:v>43608.618055555555</c:v>
                </c:pt>
                <c:pt idx="228">
                  <c:v>43641.604166666664</c:v>
                </c:pt>
                <c:pt idx="229">
                  <c:v>43670.458333333336</c:v>
                </c:pt>
                <c:pt idx="230">
                  <c:v>43706.364583333336</c:v>
                </c:pt>
                <c:pt idx="231">
                  <c:v>43734.5625</c:v>
                </c:pt>
                <c:pt idx="232">
                  <c:v>43766.354166666664</c:v>
                </c:pt>
                <c:pt idx="233">
                  <c:v>43795.625</c:v>
                </c:pt>
                <c:pt idx="234">
                  <c:v>43818.34027777778</c:v>
                </c:pt>
                <c:pt idx="235">
                  <c:v>43852.395833333336</c:v>
                </c:pt>
                <c:pt idx="236">
                  <c:v>43880.40625</c:v>
                </c:pt>
                <c:pt idx="237">
                  <c:v>43941.666666666664</c:v>
                </c:pt>
                <c:pt idx="238">
                  <c:v>43977.520833333336</c:v>
                </c:pt>
                <c:pt idx="239">
                  <c:v>44012.36111111111</c:v>
                </c:pt>
                <c:pt idx="240">
                  <c:v>44039.506944444445</c:v>
                </c:pt>
                <c:pt idx="241">
                  <c:v>44068.40625</c:v>
                </c:pt>
                <c:pt idx="242">
                  <c:v>44102.645833333336</c:v>
                </c:pt>
                <c:pt idx="243">
                  <c:v>44131.68402777778</c:v>
                </c:pt>
                <c:pt idx="244">
                  <c:v>44155.4375</c:v>
                </c:pt>
                <c:pt idx="245">
                  <c:v>44186.395833333336</c:v>
                </c:pt>
                <c:pt idx="246">
                  <c:v>44221.416666666664</c:v>
                </c:pt>
                <c:pt idx="247">
                  <c:v>44250.399305555555</c:v>
                </c:pt>
                <c:pt idx="248">
                  <c:v>44279.53472222222</c:v>
                </c:pt>
              </c:strCache>
            </c:strRef>
          </c:xVal>
          <c:yVal>
            <c:numRef>
              <c:f>'PA 3414-3-0060'!$P$3:$P$251</c:f>
              <c:numCache>
                <c:ptCount val="24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533.095</c:v>
                </c:pt>
                <c:pt idx="88">
                  <c:v>533.615</c:v>
                </c:pt>
                <c:pt idx="89">
                  <c:v>533.125</c:v>
                </c:pt>
                <c:pt idx="90">
                  <c:v>534.235</c:v>
                </c:pt>
                <c:pt idx="91">
                  <c:v>535.665</c:v>
                </c:pt>
                <c:pt idx="92">
                  <c:v>534.315</c:v>
                </c:pt>
                <c:pt idx="93">
                  <c:v>535.935</c:v>
                </c:pt>
                <c:pt idx="94">
                  <c:v>535.265</c:v>
                </c:pt>
                <c:pt idx="95">
                  <c:v>534.745</c:v>
                </c:pt>
                <c:pt idx="96">
                  <c:v>535.575</c:v>
                </c:pt>
                <c:pt idx="97">
                  <c:v>534.955</c:v>
                </c:pt>
                <c:pt idx="98">
                  <c:v>534.755</c:v>
                </c:pt>
                <c:pt idx="99">
                  <c:v>534.805</c:v>
                </c:pt>
                <c:pt idx="100">
                  <c:v>535.155</c:v>
                </c:pt>
                <c:pt idx="101">
                  <c:v>535.745</c:v>
                </c:pt>
                <c:pt idx="102">
                  <c:v>535.995</c:v>
                </c:pt>
                <c:pt idx="103">
                  <c:v>535.885</c:v>
                </c:pt>
                <c:pt idx="104">
                  <c:v>532.075</c:v>
                </c:pt>
                <c:pt idx="105">
                  <c:v>531.965</c:v>
                </c:pt>
                <c:pt idx="106">
                  <c:v>532.275</c:v>
                </c:pt>
                <c:pt idx="107">
                  <c:v>531.435</c:v>
                </c:pt>
                <c:pt idx="108">
                  <c:v>531.365</c:v>
                </c:pt>
                <c:pt idx="109">
                  <c:v>531.755</c:v>
                </c:pt>
                <c:pt idx="110">
                  <c:v>537.315</c:v>
                </c:pt>
                <c:pt idx="111">
                  <c:v>537.565</c:v>
                </c:pt>
                <c:pt idx="112">
                  <c:v>537.065</c:v>
                </c:pt>
                <c:pt idx="113">
                  <c:v>536.245</c:v>
                </c:pt>
                <c:pt idx="114">
                  <c:v>537.725</c:v>
                </c:pt>
                <c:pt idx="115">
                  <c:v>537.075</c:v>
                </c:pt>
                <c:pt idx="116">
                  <c:v>537.475</c:v>
                </c:pt>
                <c:pt idx="117">
                  <c:v>537.705</c:v>
                </c:pt>
                <c:pt idx="118">
                  <c:v>537.425</c:v>
                </c:pt>
                <c:pt idx="119">
                  <c:v>537.675</c:v>
                </c:pt>
                <c:pt idx="120">
                  <c:v>538.375</c:v>
                </c:pt>
                <c:pt idx="121">
                  <c:v>538.445</c:v>
                </c:pt>
                <c:pt idx="122">
                  <c:v>536.185</c:v>
                </c:pt>
                <c:pt idx="123">
                  <c:v>536.445</c:v>
                </c:pt>
                <c:pt idx="124">
                  <c:v>535.675</c:v>
                </c:pt>
                <c:pt idx="125">
                  <c:v>535.465</c:v>
                </c:pt>
                <c:pt idx="126">
                  <c:v>538.105</c:v>
                </c:pt>
                <c:pt idx="127">
                  <c:v>537.775</c:v>
                </c:pt>
                <c:pt idx="128">
                  <c:v>537.935</c:v>
                </c:pt>
                <c:pt idx="129">
                  <c:v>537.845</c:v>
                </c:pt>
                <c:pt idx="130">
                  <c:v>537.595</c:v>
                </c:pt>
                <c:pt idx="131">
                  <c:v>537.575</c:v>
                </c:pt>
                <c:pt idx="132">
                  <c:v>537.595</c:v>
                </c:pt>
                <c:pt idx="133">
                  <c:v>537.565</c:v>
                </c:pt>
                <c:pt idx="134">
                  <c:v>537.515</c:v>
                </c:pt>
                <c:pt idx="135">
                  <c:v>537.455</c:v>
                </c:pt>
                <c:pt idx="136">
                  <c:v>537.425</c:v>
                </c:pt>
                <c:pt idx="137">
                  <c:v>537.425</c:v>
                </c:pt>
                <c:pt idx="138">
                  <c:v>537.425</c:v>
                </c:pt>
                <c:pt idx="139">
                  <c:v>537.425</c:v>
                </c:pt>
                <c:pt idx="140">
                  <c:v>537.425</c:v>
                </c:pt>
                <c:pt idx="141">
                  <c:v>537.425</c:v>
                </c:pt>
                <c:pt idx="142">
                  <c:v>537.425</c:v>
                </c:pt>
                <c:pt idx="143">
                  <c:v>537.475</c:v>
                </c:pt>
                <c:pt idx="144">
                  <c:v>537.475</c:v>
                </c:pt>
                <c:pt idx="145">
                  <c:v>537.435</c:v>
                </c:pt>
                <c:pt idx="146">
                  <c:v>537.435</c:v>
                </c:pt>
                <c:pt idx="147">
                  <c:v>537.435</c:v>
                </c:pt>
                <c:pt idx="148">
                  <c:v>537.435</c:v>
                </c:pt>
                <c:pt idx="149">
                  <c:v>537.435</c:v>
                </c:pt>
                <c:pt idx="150">
                  <c:v>537.435</c:v>
                </c:pt>
                <c:pt idx="151">
                  <c:v>537.455</c:v>
                </c:pt>
                <c:pt idx="152">
                  <c:v>537.485</c:v>
                </c:pt>
                <c:pt idx="153">
                  <c:v>537.485</c:v>
                </c:pt>
                <c:pt idx="154">
                  <c:v>537.505</c:v>
                </c:pt>
                <c:pt idx="155">
                  <c:v>537.505</c:v>
                </c:pt>
                <c:pt idx="156">
                  <c:v>537.505</c:v>
                </c:pt>
                <c:pt idx="157">
                  <c:v>537.515</c:v>
                </c:pt>
                <c:pt idx="158">
                  <c:v>537.485</c:v>
                </c:pt>
                <c:pt idx="159">
                  <c:v>537.435</c:v>
                </c:pt>
                <c:pt idx="160">
                  <c:v>537.375</c:v>
                </c:pt>
                <c:pt idx="161">
                  <c:v>537.345</c:v>
                </c:pt>
                <c:pt idx="162">
                  <c:v>537.265</c:v>
                </c:pt>
                <c:pt idx="163">
                  <c:v>537.265</c:v>
                </c:pt>
                <c:pt idx="164">
                  <c:v>537.335</c:v>
                </c:pt>
                <c:pt idx="165">
                  <c:v>537.385</c:v>
                </c:pt>
                <c:pt idx="166">
                  <c:v>537.445</c:v>
                </c:pt>
                <c:pt idx="167">
                  <c:v>537.445</c:v>
                </c:pt>
                <c:pt idx="168">
                  <c:v>537.445</c:v>
                </c:pt>
                <c:pt idx="169">
                  <c:v>537.445</c:v>
                </c:pt>
                <c:pt idx="170">
                  <c:v>537.415</c:v>
                </c:pt>
                <c:pt idx="171">
                  <c:v>537.395</c:v>
                </c:pt>
                <c:pt idx="172">
                  <c:v>537.385</c:v>
                </c:pt>
                <c:pt idx="173">
                  <c:v>537.395</c:v>
                </c:pt>
                <c:pt idx="174">
                  <c:v>537.555</c:v>
                </c:pt>
                <c:pt idx="175">
                  <c:v>537.565</c:v>
                </c:pt>
                <c:pt idx="176">
                  <c:v>537.605</c:v>
                </c:pt>
                <c:pt idx="177">
                  <c:v>537.605</c:v>
                </c:pt>
                <c:pt idx="178">
                  <c:v>537.635</c:v>
                </c:pt>
                <c:pt idx="179">
                  <c:v>537.635</c:v>
                </c:pt>
                <c:pt idx="180">
                  <c:v>537.635</c:v>
                </c:pt>
                <c:pt idx="181">
                  <c:v>537.595</c:v>
                </c:pt>
                <c:pt idx="182">
                  <c:v>537.575</c:v>
                </c:pt>
                <c:pt idx="183">
                  <c:v>537.515</c:v>
                </c:pt>
                <c:pt idx="184">
                  <c:v>537.465</c:v>
                </c:pt>
                <c:pt idx="185">
                  <c:v>537.445</c:v>
                </c:pt>
                <c:pt idx="186">
                  <c:v>537.435</c:v>
                </c:pt>
                <c:pt idx="187">
                  <c:v>537.485</c:v>
                </c:pt>
                <c:pt idx="188">
                  <c:v>537.525</c:v>
                </c:pt>
                <c:pt idx="189">
                  <c:v>537.545</c:v>
                </c:pt>
                <c:pt idx="190">
                  <c:v>537.515</c:v>
                </c:pt>
                <c:pt idx="191">
                  <c:v>537.465</c:v>
                </c:pt>
                <c:pt idx="192">
                  <c:v>537.455</c:v>
                </c:pt>
                <c:pt idx="193">
                  <c:v>537.455</c:v>
                </c:pt>
                <c:pt idx="194">
                  <c:v>537.355</c:v>
                </c:pt>
                <c:pt idx="195">
                  <c:v>537.305</c:v>
                </c:pt>
                <c:pt idx="196">
                  <c:v>537.245</c:v>
                </c:pt>
                <c:pt idx="197">
                  <c:v>537.175</c:v>
                </c:pt>
                <c:pt idx="198">
                  <c:v>537.125</c:v>
                </c:pt>
                <c:pt idx="199">
                  <c:v>537.085</c:v>
                </c:pt>
                <c:pt idx="200">
                  <c:v>537.055</c:v>
                </c:pt>
                <c:pt idx="201">
                  <c:v>537.015</c:v>
                </c:pt>
                <c:pt idx="202">
                  <c:v>536.985</c:v>
                </c:pt>
                <c:pt idx="203">
                  <c:v>536.935</c:v>
                </c:pt>
                <c:pt idx="204">
                  <c:v>536.925</c:v>
                </c:pt>
                <c:pt idx="205">
                  <c:v>536.935</c:v>
                </c:pt>
                <c:pt idx="206">
                  <c:v>537.045</c:v>
                </c:pt>
                <c:pt idx="207">
                  <c:v>537.075</c:v>
                </c:pt>
                <c:pt idx="208">
                  <c:v>537.025</c:v>
                </c:pt>
                <c:pt idx="209">
                  <c:v>537.115</c:v>
                </c:pt>
                <c:pt idx="210">
                  <c:v>537.065</c:v>
                </c:pt>
                <c:pt idx="211">
                  <c:v>537.025</c:v>
                </c:pt>
                <c:pt idx="212">
                  <c:v>536.955</c:v>
                </c:pt>
                <c:pt idx="213">
                  <c:v>536.885</c:v>
                </c:pt>
                <c:pt idx="214">
                  <c:v>537.355</c:v>
                </c:pt>
                <c:pt idx="215">
                  <c:v>537.555</c:v>
                </c:pt>
                <c:pt idx="216">
                  <c:v>537.695</c:v>
                </c:pt>
                <c:pt idx="217">
                  <c:v>537.595</c:v>
                </c:pt>
                <c:pt idx="218">
                  <c:v>537.565</c:v>
                </c:pt>
                <c:pt idx="219">
                  <c:v>537.565</c:v>
                </c:pt>
                <c:pt idx="220">
                  <c:v>537.615</c:v>
                </c:pt>
                <c:pt idx="221">
                  <c:v>537.905</c:v>
                </c:pt>
                <c:pt idx="222">
                  <c:v>538.185</c:v>
                </c:pt>
                <c:pt idx="223">
                  <c:v>538.445</c:v>
                </c:pt>
                <c:pt idx="224">
                  <c:v>538.545</c:v>
                </c:pt>
                <c:pt idx="225">
                  <c:v>538.445</c:v>
                </c:pt>
                <c:pt idx="226">
                  <c:v>538.285</c:v>
                </c:pt>
                <c:pt idx="227">
                  <c:v>538.275</c:v>
                </c:pt>
                <c:pt idx="228">
                  <c:v>538.175</c:v>
                </c:pt>
                <c:pt idx="229">
                  <c:v>538.095</c:v>
                </c:pt>
                <c:pt idx="230">
                  <c:v>537.995</c:v>
                </c:pt>
                <c:pt idx="231">
                  <c:v>537.925</c:v>
                </c:pt>
                <c:pt idx="232">
                  <c:v>537.865</c:v>
                </c:pt>
                <c:pt idx="233">
                  <c:v>537.825</c:v>
                </c:pt>
                <c:pt idx="234">
                  <c:v>537.875</c:v>
                </c:pt>
                <c:pt idx="235">
                  <c:v>538.235</c:v>
                </c:pt>
                <c:pt idx="236">
                  <c:v>539.765</c:v>
                </c:pt>
                <c:pt idx="237">
                  <c:v>540.715</c:v>
                </c:pt>
                <c:pt idx="238">
                  <c:v>540.105</c:v>
                </c:pt>
                <c:pt idx="239">
                  <c:v>539.425</c:v>
                </c:pt>
                <c:pt idx="240">
                  <c:v>538.725</c:v>
                </c:pt>
                <c:pt idx="241">
                  <c:v>538.285</c:v>
                </c:pt>
                <c:pt idx="242">
                  <c:v>538.155</c:v>
                </c:pt>
                <c:pt idx="243">
                  <c:v>538.085</c:v>
                </c:pt>
                <c:pt idx="244">
                  <c:v>537.985</c:v>
                </c:pt>
                <c:pt idx="245">
                  <c:v>537.815</c:v>
                </c:pt>
                <c:pt idx="246">
                  <c:v>537.835</c:v>
                </c:pt>
                <c:pt idx="247">
                  <c:v>537.615</c:v>
                </c:pt>
                <c:pt idx="248">
                  <c:v>537.685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3414-3-0060'!$A$3:$A$251</c:f>
              <c:strCache>
                <c:ptCount val="249"/>
                <c:pt idx="0">
                  <c:v>35909</c:v>
                </c:pt>
                <c:pt idx="1">
                  <c:v>36091</c:v>
                </c:pt>
                <c:pt idx="2">
                  <c:v>36120</c:v>
                </c:pt>
                <c:pt idx="3">
                  <c:v>36139</c:v>
                </c:pt>
                <c:pt idx="4">
                  <c:v>36174</c:v>
                </c:pt>
                <c:pt idx="5">
                  <c:v>36209</c:v>
                </c:pt>
                <c:pt idx="6">
                  <c:v>36243</c:v>
                </c:pt>
                <c:pt idx="7">
                  <c:v>36268</c:v>
                </c:pt>
                <c:pt idx="8">
                  <c:v>36288</c:v>
                </c:pt>
                <c:pt idx="9">
                  <c:v>36333</c:v>
                </c:pt>
                <c:pt idx="10">
                  <c:v>36364</c:v>
                </c:pt>
                <c:pt idx="11">
                  <c:v>36397</c:v>
                </c:pt>
                <c:pt idx="12">
                  <c:v>36417</c:v>
                </c:pt>
                <c:pt idx="13">
                  <c:v>36455</c:v>
                </c:pt>
                <c:pt idx="14">
                  <c:v>36494</c:v>
                </c:pt>
                <c:pt idx="15">
                  <c:v>36514</c:v>
                </c:pt>
                <c:pt idx="16">
                  <c:v>36548</c:v>
                </c:pt>
                <c:pt idx="17">
                  <c:v>36567.5</c:v>
                </c:pt>
                <c:pt idx="18">
                  <c:v>36607.475694444445</c:v>
                </c:pt>
                <c:pt idx="19">
                  <c:v>36643.51736111111</c:v>
                </c:pt>
                <c:pt idx="20">
                  <c:v>36672.51736111111</c:v>
                </c:pt>
                <c:pt idx="21">
                  <c:v>36700.552083333336</c:v>
                </c:pt>
                <c:pt idx="22">
                  <c:v>36726.524305555555</c:v>
                </c:pt>
                <c:pt idx="23">
                  <c:v>37229.729166666664</c:v>
                </c:pt>
                <c:pt idx="24">
                  <c:v>37239.52777777778</c:v>
                </c:pt>
                <c:pt idx="25">
                  <c:v>37280.385416666664</c:v>
                </c:pt>
                <c:pt idx="26">
                  <c:v>37308.333333333336</c:v>
                </c:pt>
                <c:pt idx="27">
                  <c:v>37335.4375</c:v>
                </c:pt>
                <c:pt idx="28">
                  <c:v>37365.475694444445</c:v>
                </c:pt>
                <c:pt idx="29">
                  <c:v>37386.53472222222</c:v>
                </c:pt>
                <c:pt idx="30">
                  <c:v>37419.875</c:v>
                </c:pt>
                <c:pt idx="31">
                  <c:v>37446.78125</c:v>
                </c:pt>
                <c:pt idx="32">
                  <c:v>37490.40625</c:v>
                </c:pt>
                <c:pt idx="33">
                  <c:v>37505.57638888889</c:v>
                </c:pt>
                <c:pt idx="34">
                  <c:v>37547.35763888889</c:v>
                </c:pt>
                <c:pt idx="35">
                  <c:v>37573.572916666664</c:v>
                </c:pt>
                <c:pt idx="36">
                  <c:v>37592.711805555555</c:v>
                </c:pt>
                <c:pt idx="37">
                  <c:v>37640.45277777778</c:v>
                </c:pt>
                <c:pt idx="38">
                  <c:v>37670.39236111111</c:v>
                </c:pt>
                <c:pt idx="39">
                  <c:v>37686.354166666664</c:v>
                </c:pt>
                <c:pt idx="40">
                  <c:v>37718.57986111111</c:v>
                </c:pt>
                <c:pt idx="41">
                  <c:v>37755.45138888889</c:v>
                </c:pt>
                <c:pt idx="42">
                  <c:v>37784.51388888889</c:v>
                </c:pt>
                <c:pt idx="43">
                  <c:v>37806.44097222222</c:v>
                </c:pt>
                <c:pt idx="44">
                  <c:v>37854.458333333336</c:v>
                </c:pt>
                <c:pt idx="45">
                  <c:v>37868.666666666664</c:v>
                </c:pt>
                <c:pt idx="46">
                  <c:v>37902.427083333336</c:v>
                </c:pt>
                <c:pt idx="47">
                  <c:v>37932.63888888889</c:v>
                </c:pt>
                <c:pt idx="48">
                  <c:v>37967.444444444445</c:v>
                </c:pt>
                <c:pt idx="49">
                  <c:v>38006.79861111111</c:v>
                </c:pt>
                <c:pt idx="50">
                  <c:v>38037.604166666664</c:v>
                </c:pt>
                <c:pt idx="51">
                  <c:v>38063.40277777778</c:v>
                </c:pt>
                <c:pt idx="52">
                  <c:v>38090.84027777778</c:v>
                </c:pt>
                <c:pt idx="53">
                  <c:v>38120.822916666664</c:v>
                </c:pt>
                <c:pt idx="54">
                  <c:v>38148.54305555556</c:v>
                </c:pt>
                <c:pt idx="55">
                  <c:v>38174.524305555555</c:v>
                </c:pt>
                <c:pt idx="56">
                  <c:v>38201.55138888889</c:v>
                </c:pt>
                <c:pt idx="57">
                  <c:v>38243.48055555556</c:v>
                </c:pt>
                <c:pt idx="58">
                  <c:v>38272.510416666664</c:v>
                </c:pt>
                <c:pt idx="59">
                  <c:v>38302.479166666664</c:v>
                </c:pt>
                <c:pt idx="60">
                  <c:v>38336.524305555555</c:v>
                </c:pt>
                <c:pt idx="61">
                  <c:v>38365.475694444445</c:v>
                </c:pt>
                <c:pt idx="62">
                  <c:v>38384.46875</c:v>
                </c:pt>
                <c:pt idx="63">
                  <c:v>38418.458333333336</c:v>
                </c:pt>
                <c:pt idx="64">
                  <c:v>38446.479166666664</c:v>
                </c:pt>
                <c:pt idx="65">
                  <c:v>38481.52777777778</c:v>
                </c:pt>
                <c:pt idx="66">
                  <c:v>38511.510416666664</c:v>
                </c:pt>
                <c:pt idx="67">
                  <c:v>38540.506944444445</c:v>
                </c:pt>
                <c:pt idx="68">
                  <c:v>38570.520833333336</c:v>
                </c:pt>
                <c:pt idx="69">
                  <c:v>38604.78472222222</c:v>
                </c:pt>
                <c:pt idx="70">
                  <c:v>38638.555555555555</c:v>
                </c:pt>
                <c:pt idx="71">
                  <c:v>38667.520833333336</c:v>
                </c:pt>
                <c:pt idx="72">
                  <c:v>38703.552083333336</c:v>
                </c:pt>
                <c:pt idx="73">
                  <c:v>38730.541666666664</c:v>
                </c:pt>
                <c:pt idx="74">
                  <c:v>38761.552083333336</c:v>
                </c:pt>
                <c:pt idx="75">
                  <c:v>38785.52777777778</c:v>
                </c:pt>
                <c:pt idx="76">
                  <c:v>38812.55902777778</c:v>
                </c:pt>
                <c:pt idx="77">
                  <c:v>38848.5625</c:v>
                </c:pt>
                <c:pt idx="78">
                  <c:v>38876.5625</c:v>
                </c:pt>
                <c:pt idx="79">
                  <c:v>38908.48263888889</c:v>
                </c:pt>
                <c:pt idx="80">
                  <c:v>38933.552083333336</c:v>
                </c:pt>
                <c:pt idx="81">
                  <c:v>39030.51388888889</c:v>
                </c:pt>
                <c:pt idx="82">
                  <c:v>39071.57638888889</c:v>
                </c:pt>
                <c:pt idx="83">
                  <c:v>39106.541666666664</c:v>
                </c:pt>
                <c:pt idx="84">
                  <c:v>39135.59375</c:v>
                </c:pt>
                <c:pt idx="85">
                  <c:v>39168.71875</c:v>
                </c:pt>
                <c:pt idx="86">
                  <c:v>39196.59375</c:v>
                </c:pt>
                <c:pt idx="87">
                  <c:v>39223.600694444445</c:v>
                </c:pt>
                <c:pt idx="88">
                  <c:v>39251.56597222222</c:v>
                </c:pt>
                <c:pt idx="89">
                  <c:v>39279.60763888889</c:v>
                </c:pt>
                <c:pt idx="90">
                  <c:v>39314.60763888889</c:v>
                </c:pt>
                <c:pt idx="91">
                  <c:v>39343.336805555555</c:v>
                </c:pt>
                <c:pt idx="92">
                  <c:v>39377.583333333336</c:v>
                </c:pt>
                <c:pt idx="93">
                  <c:v>39405.572916666664</c:v>
                </c:pt>
                <c:pt idx="94">
                  <c:v>39435.635416666664</c:v>
                </c:pt>
                <c:pt idx="95">
                  <c:v>39462.524305555555</c:v>
                </c:pt>
                <c:pt idx="96">
                  <c:v>39485.6125</c:v>
                </c:pt>
                <c:pt idx="97">
                  <c:v>39517.67222222222</c:v>
                </c:pt>
                <c:pt idx="98">
                  <c:v>39545.805555555555</c:v>
                </c:pt>
                <c:pt idx="99">
                  <c:v>39583.57986111111</c:v>
                </c:pt>
                <c:pt idx="100">
                  <c:v>39604.5625</c:v>
                </c:pt>
                <c:pt idx="101">
                  <c:v>39639.447916666664</c:v>
                </c:pt>
                <c:pt idx="102">
                  <c:v>39675.50347222222</c:v>
                </c:pt>
                <c:pt idx="103">
                  <c:v>39710.447916666664</c:v>
                </c:pt>
                <c:pt idx="104">
                  <c:v>39743.53125</c:v>
                </c:pt>
                <c:pt idx="105">
                  <c:v>39777.53125</c:v>
                </c:pt>
                <c:pt idx="106">
                  <c:v>39801.666666666664</c:v>
                </c:pt>
                <c:pt idx="107">
                  <c:v>39837.458333333336</c:v>
                </c:pt>
                <c:pt idx="108">
                  <c:v>39857.447916666664</c:v>
                </c:pt>
                <c:pt idx="109">
                  <c:v>39878.51388888889</c:v>
                </c:pt>
                <c:pt idx="110">
                  <c:v>39932.6875</c:v>
                </c:pt>
                <c:pt idx="111">
                  <c:v>39958.666666666664</c:v>
                </c:pt>
                <c:pt idx="112">
                  <c:v>39990.625</c:v>
                </c:pt>
                <c:pt idx="113">
                  <c:v>40018.666666666664</c:v>
                </c:pt>
                <c:pt idx="114">
                  <c:v>40044.645833333336</c:v>
                </c:pt>
                <c:pt idx="115">
                  <c:v>40072.59722222222</c:v>
                </c:pt>
                <c:pt idx="116">
                  <c:v>40108.625</c:v>
                </c:pt>
                <c:pt idx="117">
                  <c:v>40126.583333333336</c:v>
                </c:pt>
                <c:pt idx="118">
                  <c:v>40151.625</c:v>
                </c:pt>
                <c:pt idx="119">
                  <c:v>40193.680555555555</c:v>
                </c:pt>
                <c:pt idx="120">
                  <c:v>40225.666666666664</c:v>
                </c:pt>
                <c:pt idx="121">
                  <c:v>40252.625</c:v>
                </c:pt>
                <c:pt idx="122">
                  <c:v>40284.524305555555</c:v>
                </c:pt>
                <c:pt idx="123">
                  <c:v>40312.791666666664</c:v>
                </c:pt>
                <c:pt idx="124">
                  <c:v>40336.666666666664</c:v>
                </c:pt>
                <c:pt idx="125">
                  <c:v>40361.489583333336</c:v>
                </c:pt>
                <c:pt idx="126">
                  <c:v>40414.552083333336</c:v>
                </c:pt>
                <c:pt idx="127">
                  <c:v>40451.4375</c:v>
                </c:pt>
                <c:pt idx="128">
                  <c:v>40471.770833333336</c:v>
                </c:pt>
                <c:pt idx="129">
                  <c:v>40506.61111111111</c:v>
                </c:pt>
                <c:pt idx="130">
                  <c:v>40676.569444444445</c:v>
                </c:pt>
                <c:pt idx="131">
                  <c:v>40721.583333333336</c:v>
                </c:pt>
                <c:pt idx="132">
                  <c:v>40743.5625</c:v>
                </c:pt>
                <c:pt idx="133">
                  <c:v>40771.604166666664</c:v>
                </c:pt>
                <c:pt idx="134">
                  <c:v>40808.333333333336</c:v>
                </c:pt>
                <c:pt idx="135">
                  <c:v>40841.48611111111</c:v>
                </c:pt>
                <c:pt idx="136">
                  <c:v>40872.375</c:v>
                </c:pt>
                <c:pt idx="137">
                  <c:v>40898.625</c:v>
                </c:pt>
                <c:pt idx="138">
                  <c:v>40926.666666666664</c:v>
                </c:pt>
                <c:pt idx="139">
                  <c:v>40962.5625</c:v>
                </c:pt>
                <c:pt idx="140">
                  <c:v>40996.333333333336</c:v>
                </c:pt>
                <c:pt idx="141">
                  <c:v>41018.583333333336</c:v>
                </c:pt>
                <c:pt idx="142">
                  <c:v>41053.520833333336</c:v>
                </c:pt>
                <c:pt idx="143">
                  <c:v>41078.354166666664</c:v>
                </c:pt>
                <c:pt idx="144">
                  <c:v>41116.697916666664</c:v>
                </c:pt>
                <c:pt idx="145">
                  <c:v>41149.57638888889</c:v>
                </c:pt>
                <c:pt idx="146">
                  <c:v>41179.53125</c:v>
                </c:pt>
                <c:pt idx="147">
                  <c:v>41204.68402777778</c:v>
                </c:pt>
                <c:pt idx="148">
                  <c:v>41240.677083333336</c:v>
                </c:pt>
                <c:pt idx="149">
                  <c:v>41255.6875</c:v>
                </c:pt>
                <c:pt idx="150">
                  <c:v>41291.6875</c:v>
                </c:pt>
                <c:pt idx="151">
                  <c:v>41326.65277777778</c:v>
                </c:pt>
                <c:pt idx="152">
                  <c:v>41351.666666666664</c:v>
                </c:pt>
                <c:pt idx="153">
                  <c:v>41386.6875</c:v>
                </c:pt>
                <c:pt idx="154">
                  <c:v>41409.62152777778</c:v>
                </c:pt>
                <c:pt idx="155">
                  <c:v>41442.40972222222</c:v>
                </c:pt>
                <c:pt idx="156">
                  <c:v>41471.354166666664</c:v>
                </c:pt>
                <c:pt idx="157">
                  <c:v>41491.614583333336</c:v>
                </c:pt>
                <c:pt idx="158">
                  <c:v>41540.60763888889</c:v>
                </c:pt>
                <c:pt idx="159">
                  <c:v>41570.59375</c:v>
                </c:pt>
                <c:pt idx="160">
                  <c:v>41598.354166666664</c:v>
                </c:pt>
                <c:pt idx="161">
                  <c:v>41626.5625</c:v>
                </c:pt>
                <c:pt idx="162">
                  <c:v>41660.604166666664</c:v>
                </c:pt>
                <c:pt idx="163">
                  <c:v>41687.375</c:v>
                </c:pt>
                <c:pt idx="164">
                  <c:v>41715.60763888889</c:v>
                </c:pt>
                <c:pt idx="165">
                  <c:v>41738.375</c:v>
                </c:pt>
                <c:pt idx="166">
                  <c:v>41778.35763888889</c:v>
                </c:pt>
                <c:pt idx="167">
                  <c:v>41810.395833333336</c:v>
                </c:pt>
                <c:pt idx="168">
                  <c:v>41834.375</c:v>
                </c:pt>
                <c:pt idx="169">
                  <c:v>41855.354166666664</c:v>
                </c:pt>
                <c:pt idx="170">
                  <c:v>41904.364583333336</c:v>
                </c:pt>
                <c:pt idx="171">
                  <c:v>41932.604166666664</c:v>
                </c:pt>
                <c:pt idx="172">
                  <c:v>41957.552083333336</c:v>
                </c:pt>
                <c:pt idx="173">
                  <c:v>41990.583333333336</c:v>
                </c:pt>
                <c:pt idx="174">
                  <c:v>42025.354166666664</c:v>
                </c:pt>
                <c:pt idx="175">
                  <c:v>42058.354166666664</c:v>
                </c:pt>
                <c:pt idx="176">
                  <c:v>42082.569444444445</c:v>
                </c:pt>
                <c:pt idx="177">
                  <c:v>42116.541666666664</c:v>
                </c:pt>
                <c:pt idx="178">
                  <c:v>42143.354166666664</c:v>
                </c:pt>
                <c:pt idx="179">
                  <c:v>42177.552083333336</c:v>
                </c:pt>
                <c:pt idx="180">
                  <c:v>42205.50347222222</c:v>
                </c:pt>
                <c:pt idx="181">
                  <c:v>42247.375</c:v>
                </c:pt>
                <c:pt idx="182">
                  <c:v>42269.586805555555</c:v>
                </c:pt>
                <c:pt idx="183">
                  <c:v>42297.59027777778</c:v>
                </c:pt>
                <c:pt idx="184">
                  <c:v>42321.62152777778</c:v>
                </c:pt>
                <c:pt idx="185">
                  <c:v>42338.354166666664</c:v>
                </c:pt>
                <c:pt idx="186">
                  <c:v>42359.35763888889</c:v>
                </c:pt>
                <c:pt idx="187">
                  <c:v>42391.45138888889</c:v>
                </c:pt>
                <c:pt idx="188">
                  <c:v>42422.552083333336</c:v>
                </c:pt>
                <c:pt idx="189">
                  <c:v>42451.56597222222</c:v>
                </c:pt>
                <c:pt idx="190">
                  <c:v>42482.614583333336</c:v>
                </c:pt>
                <c:pt idx="191">
                  <c:v>42510.375</c:v>
                </c:pt>
                <c:pt idx="192">
                  <c:v>42548.5</c:v>
                </c:pt>
                <c:pt idx="193">
                  <c:v>42573.375</c:v>
                </c:pt>
                <c:pt idx="194">
                  <c:v>42612.57638888889</c:v>
                </c:pt>
                <c:pt idx="195">
                  <c:v>42639.572916666664</c:v>
                </c:pt>
                <c:pt idx="196">
                  <c:v>42667.583333333336</c:v>
                </c:pt>
                <c:pt idx="197">
                  <c:v>42698.552083333336</c:v>
                </c:pt>
                <c:pt idx="198">
                  <c:v>42725.395833333336</c:v>
                </c:pt>
                <c:pt idx="199">
                  <c:v>42758.552083333336</c:v>
                </c:pt>
                <c:pt idx="200">
                  <c:v>42788.59375</c:v>
                </c:pt>
                <c:pt idx="201">
                  <c:v>42821.375</c:v>
                </c:pt>
                <c:pt idx="202">
                  <c:v>42850.354166666664</c:v>
                </c:pt>
                <c:pt idx="203">
                  <c:v>42879.541666666664</c:v>
                </c:pt>
                <c:pt idx="204">
                  <c:v>42912.395833333336</c:v>
                </c:pt>
                <c:pt idx="205">
                  <c:v>42937.604166666664</c:v>
                </c:pt>
                <c:pt idx="206">
                  <c:v>42982.572916666664</c:v>
                </c:pt>
                <c:pt idx="207">
                  <c:v>43000.416666666664</c:v>
                </c:pt>
                <c:pt idx="208">
                  <c:v>43035.489583333336</c:v>
                </c:pt>
                <c:pt idx="209">
                  <c:v>43060.48611111111</c:v>
                </c:pt>
                <c:pt idx="210">
                  <c:v>43090.42361111111</c:v>
                </c:pt>
                <c:pt idx="211">
                  <c:v>43124.489583333336</c:v>
                </c:pt>
                <c:pt idx="212">
                  <c:v>43152.444444444445</c:v>
                </c:pt>
                <c:pt idx="213">
                  <c:v>43186.618055555555</c:v>
                </c:pt>
                <c:pt idx="214">
                  <c:v>43216.583333333336</c:v>
                </c:pt>
                <c:pt idx="215">
                  <c:v>43248.604166666664</c:v>
                </c:pt>
                <c:pt idx="216">
                  <c:v>43272.375</c:v>
                </c:pt>
                <c:pt idx="217">
                  <c:v>43311.43402777778</c:v>
                </c:pt>
                <c:pt idx="218">
                  <c:v>43347.444444444445</c:v>
                </c:pt>
                <c:pt idx="219">
                  <c:v>43370.399305555555</c:v>
                </c:pt>
                <c:pt idx="220">
                  <c:v>43399.493055555555</c:v>
                </c:pt>
                <c:pt idx="221">
                  <c:v>43427.395833333336</c:v>
                </c:pt>
                <c:pt idx="222">
                  <c:v>43462.62152777778</c:v>
                </c:pt>
                <c:pt idx="223">
                  <c:v>43489.4375</c:v>
                </c:pt>
                <c:pt idx="224">
                  <c:v>43516.541666666664</c:v>
                </c:pt>
                <c:pt idx="225">
                  <c:v>43553.416666666664</c:v>
                </c:pt>
                <c:pt idx="226">
                  <c:v>43581.59027777778</c:v>
                </c:pt>
                <c:pt idx="227">
                  <c:v>43608.618055555555</c:v>
                </c:pt>
                <c:pt idx="228">
                  <c:v>43641.604166666664</c:v>
                </c:pt>
                <c:pt idx="229">
                  <c:v>43670.458333333336</c:v>
                </c:pt>
                <c:pt idx="230">
                  <c:v>43706.364583333336</c:v>
                </c:pt>
                <c:pt idx="231">
                  <c:v>43734.5625</c:v>
                </c:pt>
                <c:pt idx="232">
                  <c:v>43766.354166666664</c:v>
                </c:pt>
                <c:pt idx="233">
                  <c:v>43795.625</c:v>
                </c:pt>
                <c:pt idx="234">
                  <c:v>43818.34027777778</c:v>
                </c:pt>
                <c:pt idx="235">
                  <c:v>43852.395833333336</c:v>
                </c:pt>
                <c:pt idx="236">
                  <c:v>43880.40625</c:v>
                </c:pt>
                <c:pt idx="237">
                  <c:v>43941.666666666664</c:v>
                </c:pt>
                <c:pt idx="238">
                  <c:v>43977.520833333336</c:v>
                </c:pt>
                <c:pt idx="239">
                  <c:v>44012.36111111111</c:v>
                </c:pt>
                <c:pt idx="240">
                  <c:v>44039.506944444445</c:v>
                </c:pt>
                <c:pt idx="241">
                  <c:v>44068.40625</c:v>
                </c:pt>
                <c:pt idx="242">
                  <c:v>44102.645833333336</c:v>
                </c:pt>
                <c:pt idx="243">
                  <c:v>44131.68402777778</c:v>
                </c:pt>
                <c:pt idx="244">
                  <c:v>44155.4375</c:v>
                </c:pt>
                <c:pt idx="245">
                  <c:v>44186.395833333336</c:v>
                </c:pt>
                <c:pt idx="246">
                  <c:v>44221.416666666664</c:v>
                </c:pt>
                <c:pt idx="247">
                  <c:v>44250.399305555555</c:v>
                </c:pt>
                <c:pt idx="248">
                  <c:v>44279.53472222222</c:v>
                </c:pt>
              </c:strCache>
            </c:strRef>
          </c:xVal>
          <c:yVal>
            <c:numRef>
              <c:f>'PA 3414-3-0060'!$O$3:$O$251</c:f>
              <c:numCache>
                <c:ptCount val="24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(341420117)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3414-3-0060'!$A$3:$A$251</c:f>
              <c:strCache>
                <c:ptCount val="249"/>
                <c:pt idx="0">
                  <c:v>35909</c:v>
                </c:pt>
                <c:pt idx="1">
                  <c:v>36091</c:v>
                </c:pt>
                <c:pt idx="2">
                  <c:v>36120</c:v>
                </c:pt>
                <c:pt idx="3">
                  <c:v>36139</c:v>
                </c:pt>
                <c:pt idx="4">
                  <c:v>36174</c:v>
                </c:pt>
                <c:pt idx="5">
                  <c:v>36209</c:v>
                </c:pt>
                <c:pt idx="6">
                  <c:v>36243</c:v>
                </c:pt>
                <c:pt idx="7">
                  <c:v>36268</c:v>
                </c:pt>
                <c:pt idx="8">
                  <c:v>36288</c:v>
                </c:pt>
                <c:pt idx="9">
                  <c:v>36333</c:v>
                </c:pt>
                <c:pt idx="10">
                  <c:v>36364</c:v>
                </c:pt>
                <c:pt idx="11">
                  <c:v>36397</c:v>
                </c:pt>
                <c:pt idx="12">
                  <c:v>36417</c:v>
                </c:pt>
                <c:pt idx="13">
                  <c:v>36455</c:v>
                </c:pt>
                <c:pt idx="14">
                  <c:v>36494</c:v>
                </c:pt>
                <c:pt idx="15">
                  <c:v>36514</c:v>
                </c:pt>
                <c:pt idx="16">
                  <c:v>36548</c:v>
                </c:pt>
                <c:pt idx="17">
                  <c:v>36567.5</c:v>
                </c:pt>
                <c:pt idx="18">
                  <c:v>36607.475694444445</c:v>
                </c:pt>
                <c:pt idx="19">
                  <c:v>36643.51736111111</c:v>
                </c:pt>
                <c:pt idx="20">
                  <c:v>36672.51736111111</c:v>
                </c:pt>
                <c:pt idx="21">
                  <c:v>36700.552083333336</c:v>
                </c:pt>
                <c:pt idx="22">
                  <c:v>36726.524305555555</c:v>
                </c:pt>
                <c:pt idx="23">
                  <c:v>37229.729166666664</c:v>
                </c:pt>
                <c:pt idx="24">
                  <c:v>37239.52777777778</c:v>
                </c:pt>
                <c:pt idx="25">
                  <c:v>37280.385416666664</c:v>
                </c:pt>
                <c:pt idx="26">
                  <c:v>37308.333333333336</c:v>
                </c:pt>
                <c:pt idx="27">
                  <c:v>37335.4375</c:v>
                </c:pt>
                <c:pt idx="28">
                  <c:v>37365.475694444445</c:v>
                </c:pt>
                <c:pt idx="29">
                  <c:v>37386.53472222222</c:v>
                </c:pt>
                <c:pt idx="30">
                  <c:v>37419.875</c:v>
                </c:pt>
                <c:pt idx="31">
                  <c:v>37446.78125</c:v>
                </c:pt>
                <c:pt idx="32">
                  <c:v>37490.40625</c:v>
                </c:pt>
                <c:pt idx="33">
                  <c:v>37505.57638888889</c:v>
                </c:pt>
                <c:pt idx="34">
                  <c:v>37547.35763888889</c:v>
                </c:pt>
                <c:pt idx="35">
                  <c:v>37573.572916666664</c:v>
                </c:pt>
                <c:pt idx="36">
                  <c:v>37592.711805555555</c:v>
                </c:pt>
                <c:pt idx="37">
                  <c:v>37640.45277777778</c:v>
                </c:pt>
                <c:pt idx="38">
                  <c:v>37670.39236111111</c:v>
                </c:pt>
                <c:pt idx="39">
                  <c:v>37686.354166666664</c:v>
                </c:pt>
                <c:pt idx="40">
                  <c:v>37718.57986111111</c:v>
                </c:pt>
                <c:pt idx="41">
                  <c:v>37755.45138888889</c:v>
                </c:pt>
                <c:pt idx="42">
                  <c:v>37784.51388888889</c:v>
                </c:pt>
                <c:pt idx="43">
                  <c:v>37806.44097222222</c:v>
                </c:pt>
                <c:pt idx="44">
                  <c:v>37854.458333333336</c:v>
                </c:pt>
                <c:pt idx="45">
                  <c:v>37868.666666666664</c:v>
                </c:pt>
                <c:pt idx="46">
                  <c:v>37902.427083333336</c:v>
                </c:pt>
                <c:pt idx="47">
                  <c:v>37932.63888888889</c:v>
                </c:pt>
                <c:pt idx="48">
                  <c:v>37967.444444444445</c:v>
                </c:pt>
                <c:pt idx="49">
                  <c:v>38006.79861111111</c:v>
                </c:pt>
                <c:pt idx="50">
                  <c:v>38037.604166666664</c:v>
                </c:pt>
                <c:pt idx="51">
                  <c:v>38063.40277777778</c:v>
                </c:pt>
                <c:pt idx="52">
                  <c:v>38090.84027777778</c:v>
                </c:pt>
                <c:pt idx="53">
                  <c:v>38120.822916666664</c:v>
                </c:pt>
                <c:pt idx="54">
                  <c:v>38148.54305555556</c:v>
                </c:pt>
                <c:pt idx="55">
                  <c:v>38174.524305555555</c:v>
                </c:pt>
                <c:pt idx="56">
                  <c:v>38201.55138888889</c:v>
                </c:pt>
                <c:pt idx="57">
                  <c:v>38243.48055555556</c:v>
                </c:pt>
                <c:pt idx="58">
                  <c:v>38272.510416666664</c:v>
                </c:pt>
                <c:pt idx="59">
                  <c:v>38302.479166666664</c:v>
                </c:pt>
                <c:pt idx="60">
                  <c:v>38336.524305555555</c:v>
                </c:pt>
                <c:pt idx="61">
                  <c:v>38365.475694444445</c:v>
                </c:pt>
                <c:pt idx="62">
                  <c:v>38384.46875</c:v>
                </c:pt>
                <c:pt idx="63">
                  <c:v>38418.458333333336</c:v>
                </c:pt>
                <c:pt idx="64">
                  <c:v>38446.479166666664</c:v>
                </c:pt>
                <c:pt idx="65">
                  <c:v>38481.52777777778</c:v>
                </c:pt>
                <c:pt idx="66">
                  <c:v>38511.510416666664</c:v>
                </c:pt>
                <c:pt idx="67">
                  <c:v>38540.506944444445</c:v>
                </c:pt>
                <c:pt idx="68">
                  <c:v>38570.520833333336</c:v>
                </c:pt>
                <c:pt idx="69">
                  <c:v>38604.78472222222</c:v>
                </c:pt>
                <c:pt idx="70">
                  <c:v>38638.555555555555</c:v>
                </c:pt>
                <c:pt idx="71">
                  <c:v>38667.520833333336</c:v>
                </c:pt>
                <c:pt idx="72">
                  <c:v>38703.552083333336</c:v>
                </c:pt>
                <c:pt idx="73">
                  <c:v>38730.541666666664</c:v>
                </c:pt>
                <c:pt idx="74">
                  <c:v>38761.552083333336</c:v>
                </c:pt>
                <c:pt idx="75">
                  <c:v>38785.52777777778</c:v>
                </c:pt>
                <c:pt idx="76">
                  <c:v>38812.55902777778</c:v>
                </c:pt>
                <c:pt idx="77">
                  <c:v>38848.5625</c:v>
                </c:pt>
                <c:pt idx="78">
                  <c:v>38876.5625</c:v>
                </c:pt>
                <c:pt idx="79">
                  <c:v>38908.48263888889</c:v>
                </c:pt>
                <c:pt idx="80">
                  <c:v>38933.552083333336</c:v>
                </c:pt>
                <c:pt idx="81">
                  <c:v>39030.51388888889</c:v>
                </c:pt>
                <c:pt idx="82">
                  <c:v>39071.57638888889</c:v>
                </c:pt>
                <c:pt idx="83">
                  <c:v>39106.541666666664</c:v>
                </c:pt>
                <c:pt idx="84">
                  <c:v>39135.59375</c:v>
                </c:pt>
                <c:pt idx="85">
                  <c:v>39168.71875</c:v>
                </c:pt>
                <c:pt idx="86">
                  <c:v>39196.59375</c:v>
                </c:pt>
                <c:pt idx="87">
                  <c:v>39223.600694444445</c:v>
                </c:pt>
                <c:pt idx="88">
                  <c:v>39251.56597222222</c:v>
                </c:pt>
                <c:pt idx="89">
                  <c:v>39279.60763888889</c:v>
                </c:pt>
                <c:pt idx="90">
                  <c:v>39314.60763888889</c:v>
                </c:pt>
                <c:pt idx="91">
                  <c:v>39343.336805555555</c:v>
                </c:pt>
                <c:pt idx="92">
                  <c:v>39377.583333333336</c:v>
                </c:pt>
                <c:pt idx="93">
                  <c:v>39405.572916666664</c:v>
                </c:pt>
                <c:pt idx="94">
                  <c:v>39435.635416666664</c:v>
                </c:pt>
                <c:pt idx="95">
                  <c:v>39462.524305555555</c:v>
                </c:pt>
                <c:pt idx="96">
                  <c:v>39485.6125</c:v>
                </c:pt>
                <c:pt idx="97">
                  <c:v>39517.67222222222</c:v>
                </c:pt>
                <c:pt idx="98">
                  <c:v>39545.805555555555</c:v>
                </c:pt>
                <c:pt idx="99">
                  <c:v>39583.57986111111</c:v>
                </c:pt>
                <c:pt idx="100">
                  <c:v>39604.5625</c:v>
                </c:pt>
                <c:pt idx="101">
                  <c:v>39639.447916666664</c:v>
                </c:pt>
                <c:pt idx="102">
                  <c:v>39675.50347222222</c:v>
                </c:pt>
                <c:pt idx="103">
                  <c:v>39710.447916666664</c:v>
                </c:pt>
                <c:pt idx="104">
                  <c:v>39743.53125</c:v>
                </c:pt>
                <c:pt idx="105">
                  <c:v>39777.53125</c:v>
                </c:pt>
                <c:pt idx="106">
                  <c:v>39801.666666666664</c:v>
                </c:pt>
                <c:pt idx="107">
                  <c:v>39837.458333333336</c:v>
                </c:pt>
                <c:pt idx="108">
                  <c:v>39857.447916666664</c:v>
                </c:pt>
                <c:pt idx="109">
                  <c:v>39878.51388888889</c:v>
                </c:pt>
                <c:pt idx="110">
                  <c:v>39932.6875</c:v>
                </c:pt>
                <c:pt idx="111">
                  <c:v>39958.666666666664</c:v>
                </c:pt>
                <c:pt idx="112">
                  <c:v>39990.625</c:v>
                </c:pt>
                <c:pt idx="113">
                  <c:v>40018.666666666664</c:v>
                </c:pt>
                <c:pt idx="114">
                  <c:v>40044.645833333336</c:v>
                </c:pt>
                <c:pt idx="115">
                  <c:v>40072.59722222222</c:v>
                </c:pt>
                <c:pt idx="116">
                  <c:v>40108.625</c:v>
                </c:pt>
                <c:pt idx="117">
                  <c:v>40126.583333333336</c:v>
                </c:pt>
                <c:pt idx="118">
                  <c:v>40151.625</c:v>
                </c:pt>
                <c:pt idx="119">
                  <c:v>40193.680555555555</c:v>
                </c:pt>
                <c:pt idx="120">
                  <c:v>40225.666666666664</c:v>
                </c:pt>
                <c:pt idx="121">
                  <c:v>40252.625</c:v>
                </c:pt>
                <c:pt idx="122">
                  <c:v>40284.524305555555</c:v>
                </c:pt>
                <c:pt idx="123">
                  <c:v>40312.791666666664</c:v>
                </c:pt>
                <c:pt idx="124">
                  <c:v>40336.666666666664</c:v>
                </c:pt>
                <c:pt idx="125">
                  <c:v>40361.489583333336</c:v>
                </c:pt>
                <c:pt idx="126">
                  <c:v>40414.552083333336</c:v>
                </c:pt>
                <c:pt idx="127">
                  <c:v>40451.4375</c:v>
                </c:pt>
                <c:pt idx="128">
                  <c:v>40471.770833333336</c:v>
                </c:pt>
                <c:pt idx="129">
                  <c:v>40506.61111111111</c:v>
                </c:pt>
                <c:pt idx="130">
                  <c:v>40676.569444444445</c:v>
                </c:pt>
                <c:pt idx="131">
                  <c:v>40721.583333333336</c:v>
                </c:pt>
                <c:pt idx="132">
                  <c:v>40743.5625</c:v>
                </c:pt>
                <c:pt idx="133">
                  <c:v>40771.604166666664</c:v>
                </c:pt>
                <c:pt idx="134">
                  <c:v>40808.333333333336</c:v>
                </c:pt>
                <c:pt idx="135">
                  <c:v>40841.48611111111</c:v>
                </c:pt>
                <c:pt idx="136">
                  <c:v>40872.375</c:v>
                </c:pt>
                <c:pt idx="137">
                  <c:v>40898.625</c:v>
                </c:pt>
                <c:pt idx="138">
                  <c:v>40926.666666666664</c:v>
                </c:pt>
                <c:pt idx="139">
                  <c:v>40962.5625</c:v>
                </c:pt>
                <c:pt idx="140">
                  <c:v>40996.333333333336</c:v>
                </c:pt>
                <c:pt idx="141">
                  <c:v>41018.583333333336</c:v>
                </c:pt>
                <c:pt idx="142">
                  <c:v>41053.520833333336</c:v>
                </c:pt>
                <c:pt idx="143">
                  <c:v>41078.354166666664</c:v>
                </c:pt>
                <c:pt idx="144">
                  <c:v>41116.697916666664</c:v>
                </c:pt>
                <c:pt idx="145">
                  <c:v>41149.57638888889</c:v>
                </c:pt>
                <c:pt idx="146">
                  <c:v>41179.53125</c:v>
                </c:pt>
                <c:pt idx="147">
                  <c:v>41204.68402777778</c:v>
                </c:pt>
                <c:pt idx="148">
                  <c:v>41240.677083333336</c:v>
                </c:pt>
                <c:pt idx="149">
                  <c:v>41255.6875</c:v>
                </c:pt>
                <c:pt idx="150">
                  <c:v>41291.6875</c:v>
                </c:pt>
                <c:pt idx="151">
                  <c:v>41326.65277777778</c:v>
                </c:pt>
                <c:pt idx="152">
                  <c:v>41351.666666666664</c:v>
                </c:pt>
                <c:pt idx="153">
                  <c:v>41386.6875</c:v>
                </c:pt>
                <c:pt idx="154">
                  <c:v>41409.62152777778</c:v>
                </c:pt>
                <c:pt idx="155">
                  <c:v>41442.40972222222</c:v>
                </c:pt>
                <c:pt idx="156">
                  <c:v>41471.354166666664</c:v>
                </c:pt>
                <c:pt idx="157">
                  <c:v>41491.614583333336</c:v>
                </c:pt>
                <c:pt idx="158">
                  <c:v>41540.60763888889</c:v>
                </c:pt>
                <c:pt idx="159">
                  <c:v>41570.59375</c:v>
                </c:pt>
                <c:pt idx="160">
                  <c:v>41598.354166666664</c:v>
                </c:pt>
                <c:pt idx="161">
                  <c:v>41626.5625</c:v>
                </c:pt>
                <c:pt idx="162">
                  <c:v>41660.604166666664</c:v>
                </c:pt>
                <c:pt idx="163">
                  <c:v>41687.375</c:v>
                </c:pt>
                <c:pt idx="164">
                  <c:v>41715.60763888889</c:v>
                </c:pt>
                <c:pt idx="165">
                  <c:v>41738.375</c:v>
                </c:pt>
                <c:pt idx="166">
                  <c:v>41778.35763888889</c:v>
                </c:pt>
                <c:pt idx="167">
                  <c:v>41810.395833333336</c:v>
                </c:pt>
                <c:pt idx="168">
                  <c:v>41834.375</c:v>
                </c:pt>
                <c:pt idx="169">
                  <c:v>41855.354166666664</c:v>
                </c:pt>
                <c:pt idx="170">
                  <c:v>41904.364583333336</c:v>
                </c:pt>
                <c:pt idx="171">
                  <c:v>41932.604166666664</c:v>
                </c:pt>
                <c:pt idx="172">
                  <c:v>41957.552083333336</c:v>
                </c:pt>
                <c:pt idx="173">
                  <c:v>41990.583333333336</c:v>
                </c:pt>
                <c:pt idx="174">
                  <c:v>42025.354166666664</c:v>
                </c:pt>
                <c:pt idx="175">
                  <c:v>42058.354166666664</c:v>
                </c:pt>
                <c:pt idx="176">
                  <c:v>42082.569444444445</c:v>
                </c:pt>
                <c:pt idx="177">
                  <c:v>42116.541666666664</c:v>
                </c:pt>
                <c:pt idx="178">
                  <c:v>42143.354166666664</c:v>
                </c:pt>
                <c:pt idx="179">
                  <c:v>42177.552083333336</c:v>
                </c:pt>
                <c:pt idx="180">
                  <c:v>42205.50347222222</c:v>
                </c:pt>
                <c:pt idx="181">
                  <c:v>42247.375</c:v>
                </c:pt>
                <c:pt idx="182">
                  <c:v>42269.586805555555</c:v>
                </c:pt>
                <c:pt idx="183">
                  <c:v>42297.59027777778</c:v>
                </c:pt>
                <c:pt idx="184">
                  <c:v>42321.62152777778</c:v>
                </c:pt>
                <c:pt idx="185">
                  <c:v>42338.354166666664</c:v>
                </c:pt>
                <c:pt idx="186">
                  <c:v>42359.35763888889</c:v>
                </c:pt>
                <c:pt idx="187">
                  <c:v>42391.45138888889</c:v>
                </c:pt>
                <c:pt idx="188">
                  <c:v>42422.552083333336</c:v>
                </c:pt>
                <c:pt idx="189">
                  <c:v>42451.56597222222</c:v>
                </c:pt>
                <c:pt idx="190">
                  <c:v>42482.614583333336</c:v>
                </c:pt>
                <c:pt idx="191">
                  <c:v>42510.375</c:v>
                </c:pt>
                <c:pt idx="192">
                  <c:v>42548.5</c:v>
                </c:pt>
                <c:pt idx="193">
                  <c:v>42573.375</c:v>
                </c:pt>
                <c:pt idx="194">
                  <c:v>42612.57638888889</c:v>
                </c:pt>
                <c:pt idx="195">
                  <c:v>42639.572916666664</c:v>
                </c:pt>
                <c:pt idx="196">
                  <c:v>42667.583333333336</c:v>
                </c:pt>
                <c:pt idx="197">
                  <c:v>42698.552083333336</c:v>
                </c:pt>
                <c:pt idx="198">
                  <c:v>42725.395833333336</c:v>
                </c:pt>
                <c:pt idx="199">
                  <c:v>42758.552083333336</c:v>
                </c:pt>
                <c:pt idx="200">
                  <c:v>42788.59375</c:v>
                </c:pt>
                <c:pt idx="201">
                  <c:v>42821.375</c:v>
                </c:pt>
                <c:pt idx="202">
                  <c:v>42850.354166666664</c:v>
                </c:pt>
                <c:pt idx="203">
                  <c:v>42879.541666666664</c:v>
                </c:pt>
                <c:pt idx="204">
                  <c:v>42912.395833333336</c:v>
                </c:pt>
                <c:pt idx="205">
                  <c:v>42937.604166666664</c:v>
                </c:pt>
                <c:pt idx="206">
                  <c:v>42982.572916666664</c:v>
                </c:pt>
                <c:pt idx="207">
                  <c:v>43000.416666666664</c:v>
                </c:pt>
                <c:pt idx="208">
                  <c:v>43035.489583333336</c:v>
                </c:pt>
                <c:pt idx="209">
                  <c:v>43060.48611111111</c:v>
                </c:pt>
                <c:pt idx="210">
                  <c:v>43090.42361111111</c:v>
                </c:pt>
                <c:pt idx="211">
                  <c:v>43124.489583333336</c:v>
                </c:pt>
                <c:pt idx="212">
                  <c:v>43152.444444444445</c:v>
                </c:pt>
                <c:pt idx="213">
                  <c:v>43186.618055555555</c:v>
                </c:pt>
                <c:pt idx="214">
                  <c:v>43216.583333333336</c:v>
                </c:pt>
                <c:pt idx="215">
                  <c:v>43248.604166666664</c:v>
                </c:pt>
                <c:pt idx="216">
                  <c:v>43272.375</c:v>
                </c:pt>
                <c:pt idx="217">
                  <c:v>43311.43402777778</c:v>
                </c:pt>
                <c:pt idx="218">
                  <c:v>43347.444444444445</c:v>
                </c:pt>
                <c:pt idx="219">
                  <c:v>43370.399305555555</c:v>
                </c:pt>
                <c:pt idx="220">
                  <c:v>43399.493055555555</c:v>
                </c:pt>
                <c:pt idx="221">
                  <c:v>43427.395833333336</c:v>
                </c:pt>
                <c:pt idx="222">
                  <c:v>43462.62152777778</c:v>
                </c:pt>
                <c:pt idx="223">
                  <c:v>43489.4375</c:v>
                </c:pt>
                <c:pt idx="224">
                  <c:v>43516.541666666664</c:v>
                </c:pt>
                <c:pt idx="225">
                  <c:v>43553.416666666664</c:v>
                </c:pt>
                <c:pt idx="226">
                  <c:v>43581.59027777778</c:v>
                </c:pt>
                <c:pt idx="227">
                  <c:v>43608.618055555555</c:v>
                </c:pt>
                <c:pt idx="228">
                  <c:v>43641.604166666664</c:v>
                </c:pt>
                <c:pt idx="229">
                  <c:v>43670.458333333336</c:v>
                </c:pt>
                <c:pt idx="230">
                  <c:v>43706.364583333336</c:v>
                </c:pt>
                <c:pt idx="231">
                  <c:v>43734.5625</c:v>
                </c:pt>
                <c:pt idx="232">
                  <c:v>43766.354166666664</c:v>
                </c:pt>
                <c:pt idx="233">
                  <c:v>43795.625</c:v>
                </c:pt>
                <c:pt idx="234">
                  <c:v>43818.34027777778</c:v>
                </c:pt>
                <c:pt idx="235">
                  <c:v>43852.395833333336</c:v>
                </c:pt>
                <c:pt idx="236">
                  <c:v>43880.40625</c:v>
                </c:pt>
                <c:pt idx="237">
                  <c:v>43941.666666666664</c:v>
                </c:pt>
                <c:pt idx="238">
                  <c:v>43977.520833333336</c:v>
                </c:pt>
                <c:pt idx="239">
                  <c:v>44012.36111111111</c:v>
                </c:pt>
                <c:pt idx="240">
                  <c:v>44039.506944444445</c:v>
                </c:pt>
                <c:pt idx="241">
                  <c:v>44068.40625</c:v>
                </c:pt>
                <c:pt idx="242">
                  <c:v>44102.645833333336</c:v>
                </c:pt>
                <c:pt idx="243">
                  <c:v>44131.68402777778</c:v>
                </c:pt>
                <c:pt idx="244">
                  <c:v>44155.4375</c:v>
                </c:pt>
                <c:pt idx="245">
                  <c:v>44186.395833333336</c:v>
                </c:pt>
                <c:pt idx="246">
                  <c:v>44221.416666666664</c:v>
                </c:pt>
                <c:pt idx="247">
                  <c:v>44250.399305555555</c:v>
                </c:pt>
                <c:pt idx="248">
                  <c:v>44279.53472222222</c:v>
                </c:pt>
              </c:strCache>
            </c:strRef>
          </c:xVal>
          <c:yVal>
            <c:numRef>
              <c:f>'PA 3414-3-0060'!$R$3:$R$251</c:f>
              <c:numCache>
                <c:ptCount val="249"/>
                <c:pt idx="0">
                  <c:v>530.50531</c:v>
                </c:pt>
                <c:pt idx="1">
                  <c:v>531.5783</c:v>
                </c:pt>
                <c:pt idx="2">
                  <c:v>531.765162</c:v>
                </c:pt>
                <c:pt idx="3">
                  <c:v>531.90682</c:v>
                </c:pt>
                <c:pt idx="4">
                  <c:v>532.150954</c:v>
                </c:pt>
                <c:pt idx="5">
                  <c:v>532.34385</c:v>
                </c:pt>
                <c:pt idx="6">
                  <c:v>532.458382</c:v>
                </c:pt>
                <c:pt idx="7">
                  <c:v>532.61511</c:v>
                </c:pt>
                <c:pt idx="8">
                  <c:v>532.777866</c:v>
                </c:pt>
                <c:pt idx="9">
                  <c:v>532.988846</c:v>
                </c:pt>
                <c:pt idx="10">
                  <c:v>533.242022</c:v>
                </c:pt>
                <c:pt idx="11">
                  <c:v>533.480128</c:v>
                </c:pt>
                <c:pt idx="12">
                  <c:v>533.597674</c:v>
                </c:pt>
                <c:pt idx="13">
                  <c:v>533.71522</c:v>
                </c:pt>
                <c:pt idx="14">
                  <c:v>533.36861</c:v>
                </c:pt>
                <c:pt idx="15">
                  <c:v>533.14256</c:v>
                </c:pt>
                <c:pt idx="16">
                  <c:v>532.874314</c:v>
                </c:pt>
                <c:pt idx="17">
                  <c:v>533.226952</c:v>
                </c:pt>
                <c:pt idx="18">
                  <c:v>533.477114</c:v>
                </c:pt>
                <c:pt idx="19">
                  <c:v>533.606716</c:v>
                </c:pt>
                <c:pt idx="20">
                  <c:v>533.853864</c:v>
                </c:pt>
                <c:pt idx="21">
                  <c:v>533.736318</c:v>
                </c:pt>
                <c:pt idx="22">
                  <c:v>533.65494</c:v>
                </c:pt>
                <c:pt idx="23">
                  <c:v>536.090252</c:v>
                </c:pt>
                <c:pt idx="24">
                  <c:v>536.225882</c:v>
                </c:pt>
                <c:pt idx="25">
                  <c:v>536.952256</c:v>
                </c:pt>
                <c:pt idx="26">
                  <c:v>537.066788</c:v>
                </c:pt>
                <c:pt idx="27">
                  <c:v>537.063774</c:v>
                </c:pt>
                <c:pt idx="28">
                  <c:v>536.521254</c:v>
                </c:pt>
                <c:pt idx="29">
                  <c:v>535.70446</c:v>
                </c:pt>
                <c:pt idx="30">
                  <c:v>535.345794</c:v>
                </c:pt>
                <c:pt idx="31">
                  <c:v>536.343428</c:v>
                </c:pt>
                <c:pt idx="32">
                  <c:v>536.946228</c:v>
                </c:pt>
                <c:pt idx="33">
                  <c:v>536.747304</c:v>
                </c:pt>
                <c:pt idx="34">
                  <c:v>536.50317</c:v>
                </c:pt>
                <c:pt idx="35">
                  <c:v>536.629758</c:v>
                </c:pt>
                <c:pt idx="36">
                  <c:v>536.741276</c:v>
                </c:pt>
                <c:pt idx="37">
                  <c:v>536.572492</c:v>
                </c:pt>
                <c:pt idx="38">
                  <c:v>536.617702</c:v>
                </c:pt>
                <c:pt idx="39">
                  <c:v>537.039662</c:v>
                </c:pt>
                <c:pt idx="40">
                  <c:v>534.947946</c:v>
                </c:pt>
                <c:pt idx="41">
                  <c:v>535.47841</c:v>
                </c:pt>
                <c:pt idx="42">
                  <c:v>536.011888</c:v>
                </c:pt>
                <c:pt idx="43">
                  <c:v>536.448918</c:v>
                </c:pt>
                <c:pt idx="44">
                  <c:v>536.72922</c:v>
                </c:pt>
                <c:pt idx="45">
                  <c:v>536.780458</c:v>
                </c:pt>
                <c:pt idx="46">
                  <c:v>536.234924</c:v>
                </c:pt>
                <c:pt idx="47">
                  <c:v>533.6248</c:v>
                </c:pt>
                <c:pt idx="48">
                  <c:v>531.056872</c:v>
                </c:pt>
                <c:pt idx="49">
                  <c:v>530.469142</c:v>
                </c:pt>
                <c:pt idx="50">
                  <c:v>530.541478</c:v>
                </c:pt>
                <c:pt idx="51">
                  <c:v>530.562576</c:v>
                </c:pt>
                <c:pt idx="52">
                  <c:v>530.544492</c:v>
                </c:pt>
                <c:pt idx="53">
                  <c:v>530.42996</c:v>
                </c:pt>
                <c:pt idx="54">
                  <c:v>530.466128</c:v>
                </c:pt>
                <c:pt idx="55">
                  <c:v>530.562576</c:v>
                </c:pt>
                <c:pt idx="56">
                  <c:v>530.698206</c:v>
                </c:pt>
                <c:pt idx="57">
                  <c:v>530.948368</c:v>
                </c:pt>
                <c:pt idx="58">
                  <c:v>531.548154</c:v>
                </c:pt>
                <c:pt idx="59">
                  <c:v>531.849554</c:v>
                </c:pt>
                <c:pt idx="60">
                  <c:v>532.099716</c:v>
                </c:pt>
                <c:pt idx="61">
                  <c:v>532.372483</c:v>
                </c:pt>
                <c:pt idx="62">
                  <c:v>532.515648</c:v>
                </c:pt>
                <c:pt idx="63">
                  <c:v>532.732656</c:v>
                </c:pt>
                <c:pt idx="64">
                  <c:v>532.94665</c:v>
                </c:pt>
                <c:pt idx="65">
                  <c:v>533.20284</c:v>
                </c:pt>
                <c:pt idx="66">
                  <c:v>533.431904</c:v>
                </c:pt>
                <c:pt idx="67">
                  <c:v>533.501226</c:v>
                </c:pt>
                <c:pt idx="68">
                  <c:v>533.50424</c:v>
                </c:pt>
                <c:pt idx="69">
                  <c:v>533.431904</c:v>
                </c:pt>
                <c:pt idx="70">
                  <c:v>533.389708</c:v>
                </c:pt>
                <c:pt idx="71">
                  <c:v>533.397243</c:v>
                </c:pt>
                <c:pt idx="72">
                  <c:v>533.211882</c:v>
                </c:pt>
                <c:pt idx="73">
                  <c:v>533.08228</c:v>
                </c:pt>
                <c:pt idx="74">
                  <c:v>532.865272</c:v>
                </c:pt>
                <c:pt idx="75">
                  <c:v>532.036422</c:v>
                </c:pt>
                <c:pt idx="76">
                  <c:v>531.735022</c:v>
                </c:pt>
                <c:pt idx="77">
                  <c:v>531.753106</c:v>
                </c:pt>
                <c:pt idx="78">
                  <c:v>532.000254</c:v>
                </c:pt>
                <c:pt idx="79">
                  <c:v>532.346864</c:v>
                </c:pt>
                <c:pt idx="80">
                  <c:v>532.633194</c:v>
                </c:pt>
                <c:pt idx="81">
                  <c:v>532.943636</c:v>
                </c:pt>
                <c:pt idx="82">
                  <c:v>532.952678</c:v>
                </c:pt>
                <c:pt idx="83">
                  <c:v>532.967748</c:v>
                </c:pt>
                <c:pt idx="84">
                  <c:v>533.046112</c:v>
                </c:pt>
                <c:pt idx="85">
                  <c:v>533.115434</c:v>
                </c:pt>
                <c:pt idx="86">
                  <c:v>533.133518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3414-3-0060'!$A$3:$A$251</c:f>
              <c:strCache>
                <c:ptCount val="249"/>
                <c:pt idx="0">
                  <c:v>35909</c:v>
                </c:pt>
                <c:pt idx="1">
                  <c:v>36091</c:v>
                </c:pt>
                <c:pt idx="2">
                  <c:v>36120</c:v>
                </c:pt>
                <c:pt idx="3">
                  <c:v>36139</c:v>
                </c:pt>
                <c:pt idx="4">
                  <c:v>36174</c:v>
                </c:pt>
                <c:pt idx="5">
                  <c:v>36209</c:v>
                </c:pt>
                <c:pt idx="6">
                  <c:v>36243</c:v>
                </c:pt>
                <c:pt idx="7">
                  <c:v>36268</c:v>
                </c:pt>
                <c:pt idx="8">
                  <c:v>36288</c:v>
                </c:pt>
                <c:pt idx="9">
                  <c:v>36333</c:v>
                </c:pt>
                <c:pt idx="10">
                  <c:v>36364</c:v>
                </c:pt>
                <c:pt idx="11">
                  <c:v>36397</c:v>
                </c:pt>
                <c:pt idx="12">
                  <c:v>36417</c:v>
                </c:pt>
                <c:pt idx="13">
                  <c:v>36455</c:v>
                </c:pt>
                <c:pt idx="14">
                  <c:v>36494</c:v>
                </c:pt>
                <c:pt idx="15">
                  <c:v>36514</c:v>
                </c:pt>
                <c:pt idx="16">
                  <c:v>36548</c:v>
                </c:pt>
                <c:pt idx="17">
                  <c:v>36567.5</c:v>
                </c:pt>
                <c:pt idx="18">
                  <c:v>36607.475694444445</c:v>
                </c:pt>
                <c:pt idx="19">
                  <c:v>36643.51736111111</c:v>
                </c:pt>
                <c:pt idx="20">
                  <c:v>36672.51736111111</c:v>
                </c:pt>
                <c:pt idx="21">
                  <c:v>36700.552083333336</c:v>
                </c:pt>
                <c:pt idx="22">
                  <c:v>36726.524305555555</c:v>
                </c:pt>
                <c:pt idx="23">
                  <c:v>37229.729166666664</c:v>
                </c:pt>
                <c:pt idx="24">
                  <c:v>37239.52777777778</c:v>
                </c:pt>
                <c:pt idx="25">
                  <c:v>37280.385416666664</c:v>
                </c:pt>
                <c:pt idx="26">
                  <c:v>37308.333333333336</c:v>
                </c:pt>
                <c:pt idx="27">
                  <c:v>37335.4375</c:v>
                </c:pt>
                <c:pt idx="28">
                  <c:v>37365.475694444445</c:v>
                </c:pt>
                <c:pt idx="29">
                  <c:v>37386.53472222222</c:v>
                </c:pt>
                <c:pt idx="30">
                  <c:v>37419.875</c:v>
                </c:pt>
                <c:pt idx="31">
                  <c:v>37446.78125</c:v>
                </c:pt>
                <c:pt idx="32">
                  <c:v>37490.40625</c:v>
                </c:pt>
                <c:pt idx="33">
                  <c:v>37505.57638888889</c:v>
                </c:pt>
                <c:pt idx="34">
                  <c:v>37547.35763888889</c:v>
                </c:pt>
                <c:pt idx="35">
                  <c:v>37573.572916666664</c:v>
                </c:pt>
                <c:pt idx="36">
                  <c:v>37592.711805555555</c:v>
                </c:pt>
                <c:pt idx="37">
                  <c:v>37640.45277777778</c:v>
                </c:pt>
                <c:pt idx="38">
                  <c:v>37670.39236111111</c:v>
                </c:pt>
                <c:pt idx="39">
                  <c:v>37686.354166666664</c:v>
                </c:pt>
                <c:pt idx="40">
                  <c:v>37718.57986111111</c:v>
                </c:pt>
                <c:pt idx="41">
                  <c:v>37755.45138888889</c:v>
                </c:pt>
                <c:pt idx="42">
                  <c:v>37784.51388888889</c:v>
                </c:pt>
                <c:pt idx="43">
                  <c:v>37806.44097222222</c:v>
                </c:pt>
                <c:pt idx="44">
                  <c:v>37854.458333333336</c:v>
                </c:pt>
                <c:pt idx="45">
                  <c:v>37868.666666666664</c:v>
                </c:pt>
                <c:pt idx="46">
                  <c:v>37902.427083333336</c:v>
                </c:pt>
                <c:pt idx="47">
                  <c:v>37932.63888888889</c:v>
                </c:pt>
                <c:pt idx="48">
                  <c:v>37967.444444444445</c:v>
                </c:pt>
                <c:pt idx="49">
                  <c:v>38006.79861111111</c:v>
                </c:pt>
                <c:pt idx="50">
                  <c:v>38037.604166666664</c:v>
                </c:pt>
                <c:pt idx="51">
                  <c:v>38063.40277777778</c:v>
                </c:pt>
                <c:pt idx="52">
                  <c:v>38090.84027777778</c:v>
                </c:pt>
                <c:pt idx="53">
                  <c:v>38120.822916666664</c:v>
                </c:pt>
                <c:pt idx="54">
                  <c:v>38148.54305555556</c:v>
                </c:pt>
                <c:pt idx="55">
                  <c:v>38174.524305555555</c:v>
                </c:pt>
                <c:pt idx="56">
                  <c:v>38201.55138888889</c:v>
                </c:pt>
                <c:pt idx="57">
                  <c:v>38243.48055555556</c:v>
                </c:pt>
                <c:pt idx="58">
                  <c:v>38272.510416666664</c:v>
                </c:pt>
                <c:pt idx="59">
                  <c:v>38302.479166666664</c:v>
                </c:pt>
                <c:pt idx="60">
                  <c:v>38336.524305555555</c:v>
                </c:pt>
                <c:pt idx="61">
                  <c:v>38365.475694444445</c:v>
                </c:pt>
                <c:pt idx="62">
                  <c:v>38384.46875</c:v>
                </c:pt>
                <c:pt idx="63">
                  <c:v>38418.458333333336</c:v>
                </c:pt>
                <c:pt idx="64">
                  <c:v>38446.479166666664</c:v>
                </c:pt>
                <c:pt idx="65">
                  <c:v>38481.52777777778</c:v>
                </c:pt>
                <c:pt idx="66">
                  <c:v>38511.510416666664</c:v>
                </c:pt>
                <c:pt idx="67">
                  <c:v>38540.506944444445</c:v>
                </c:pt>
                <c:pt idx="68">
                  <c:v>38570.520833333336</c:v>
                </c:pt>
                <c:pt idx="69">
                  <c:v>38604.78472222222</c:v>
                </c:pt>
                <c:pt idx="70">
                  <c:v>38638.555555555555</c:v>
                </c:pt>
                <c:pt idx="71">
                  <c:v>38667.520833333336</c:v>
                </c:pt>
                <c:pt idx="72">
                  <c:v>38703.552083333336</c:v>
                </c:pt>
                <c:pt idx="73">
                  <c:v>38730.541666666664</c:v>
                </c:pt>
                <c:pt idx="74">
                  <c:v>38761.552083333336</c:v>
                </c:pt>
                <c:pt idx="75">
                  <c:v>38785.52777777778</c:v>
                </c:pt>
                <c:pt idx="76">
                  <c:v>38812.55902777778</c:v>
                </c:pt>
                <c:pt idx="77">
                  <c:v>38848.5625</c:v>
                </c:pt>
                <c:pt idx="78">
                  <c:v>38876.5625</c:v>
                </c:pt>
                <c:pt idx="79">
                  <c:v>38908.48263888889</c:v>
                </c:pt>
                <c:pt idx="80">
                  <c:v>38933.552083333336</c:v>
                </c:pt>
                <c:pt idx="81">
                  <c:v>39030.51388888889</c:v>
                </c:pt>
                <c:pt idx="82">
                  <c:v>39071.57638888889</c:v>
                </c:pt>
                <c:pt idx="83">
                  <c:v>39106.541666666664</c:v>
                </c:pt>
                <c:pt idx="84">
                  <c:v>39135.59375</c:v>
                </c:pt>
                <c:pt idx="85">
                  <c:v>39168.71875</c:v>
                </c:pt>
                <c:pt idx="86">
                  <c:v>39196.59375</c:v>
                </c:pt>
                <c:pt idx="87">
                  <c:v>39223.600694444445</c:v>
                </c:pt>
                <c:pt idx="88">
                  <c:v>39251.56597222222</c:v>
                </c:pt>
                <c:pt idx="89">
                  <c:v>39279.60763888889</c:v>
                </c:pt>
                <c:pt idx="90">
                  <c:v>39314.60763888889</c:v>
                </c:pt>
                <c:pt idx="91">
                  <c:v>39343.336805555555</c:v>
                </c:pt>
                <c:pt idx="92">
                  <c:v>39377.583333333336</c:v>
                </c:pt>
                <c:pt idx="93">
                  <c:v>39405.572916666664</c:v>
                </c:pt>
                <c:pt idx="94">
                  <c:v>39435.635416666664</c:v>
                </c:pt>
                <c:pt idx="95">
                  <c:v>39462.524305555555</c:v>
                </c:pt>
                <c:pt idx="96">
                  <c:v>39485.6125</c:v>
                </c:pt>
                <c:pt idx="97">
                  <c:v>39517.67222222222</c:v>
                </c:pt>
                <c:pt idx="98">
                  <c:v>39545.805555555555</c:v>
                </c:pt>
                <c:pt idx="99">
                  <c:v>39583.57986111111</c:v>
                </c:pt>
                <c:pt idx="100">
                  <c:v>39604.5625</c:v>
                </c:pt>
                <c:pt idx="101">
                  <c:v>39639.447916666664</c:v>
                </c:pt>
                <c:pt idx="102">
                  <c:v>39675.50347222222</c:v>
                </c:pt>
                <c:pt idx="103">
                  <c:v>39710.447916666664</c:v>
                </c:pt>
                <c:pt idx="104">
                  <c:v>39743.53125</c:v>
                </c:pt>
                <c:pt idx="105">
                  <c:v>39777.53125</c:v>
                </c:pt>
                <c:pt idx="106">
                  <c:v>39801.666666666664</c:v>
                </c:pt>
                <c:pt idx="107">
                  <c:v>39837.458333333336</c:v>
                </c:pt>
                <c:pt idx="108">
                  <c:v>39857.447916666664</c:v>
                </c:pt>
                <c:pt idx="109">
                  <c:v>39878.51388888889</c:v>
                </c:pt>
                <c:pt idx="110">
                  <c:v>39932.6875</c:v>
                </c:pt>
                <c:pt idx="111">
                  <c:v>39958.666666666664</c:v>
                </c:pt>
                <c:pt idx="112">
                  <c:v>39990.625</c:v>
                </c:pt>
                <c:pt idx="113">
                  <c:v>40018.666666666664</c:v>
                </c:pt>
                <c:pt idx="114">
                  <c:v>40044.645833333336</c:v>
                </c:pt>
                <c:pt idx="115">
                  <c:v>40072.59722222222</c:v>
                </c:pt>
                <c:pt idx="116">
                  <c:v>40108.625</c:v>
                </c:pt>
                <c:pt idx="117">
                  <c:v>40126.583333333336</c:v>
                </c:pt>
                <c:pt idx="118">
                  <c:v>40151.625</c:v>
                </c:pt>
                <c:pt idx="119">
                  <c:v>40193.680555555555</c:v>
                </c:pt>
                <c:pt idx="120">
                  <c:v>40225.666666666664</c:v>
                </c:pt>
                <c:pt idx="121">
                  <c:v>40252.625</c:v>
                </c:pt>
                <c:pt idx="122">
                  <c:v>40284.524305555555</c:v>
                </c:pt>
                <c:pt idx="123">
                  <c:v>40312.791666666664</c:v>
                </c:pt>
                <c:pt idx="124">
                  <c:v>40336.666666666664</c:v>
                </c:pt>
                <c:pt idx="125">
                  <c:v>40361.489583333336</c:v>
                </c:pt>
                <c:pt idx="126">
                  <c:v>40414.552083333336</c:v>
                </c:pt>
                <c:pt idx="127">
                  <c:v>40451.4375</c:v>
                </c:pt>
                <c:pt idx="128">
                  <c:v>40471.770833333336</c:v>
                </c:pt>
                <c:pt idx="129">
                  <c:v>40506.61111111111</c:v>
                </c:pt>
                <c:pt idx="130">
                  <c:v>40676.569444444445</c:v>
                </c:pt>
                <c:pt idx="131">
                  <c:v>40721.583333333336</c:v>
                </c:pt>
                <c:pt idx="132">
                  <c:v>40743.5625</c:v>
                </c:pt>
                <c:pt idx="133">
                  <c:v>40771.604166666664</c:v>
                </c:pt>
                <c:pt idx="134">
                  <c:v>40808.333333333336</c:v>
                </c:pt>
                <c:pt idx="135">
                  <c:v>40841.48611111111</c:v>
                </c:pt>
                <c:pt idx="136">
                  <c:v>40872.375</c:v>
                </c:pt>
                <c:pt idx="137">
                  <c:v>40898.625</c:v>
                </c:pt>
                <c:pt idx="138">
                  <c:v>40926.666666666664</c:v>
                </c:pt>
                <c:pt idx="139">
                  <c:v>40962.5625</c:v>
                </c:pt>
                <c:pt idx="140">
                  <c:v>40996.333333333336</c:v>
                </c:pt>
                <c:pt idx="141">
                  <c:v>41018.583333333336</c:v>
                </c:pt>
                <c:pt idx="142">
                  <c:v>41053.520833333336</c:v>
                </c:pt>
                <c:pt idx="143">
                  <c:v>41078.354166666664</c:v>
                </c:pt>
                <c:pt idx="144">
                  <c:v>41116.697916666664</c:v>
                </c:pt>
                <c:pt idx="145">
                  <c:v>41149.57638888889</c:v>
                </c:pt>
                <c:pt idx="146">
                  <c:v>41179.53125</c:v>
                </c:pt>
                <c:pt idx="147">
                  <c:v>41204.68402777778</c:v>
                </c:pt>
                <c:pt idx="148">
                  <c:v>41240.677083333336</c:v>
                </c:pt>
                <c:pt idx="149">
                  <c:v>41255.6875</c:v>
                </c:pt>
                <c:pt idx="150">
                  <c:v>41291.6875</c:v>
                </c:pt>
                <c:pt idx="151">
                  <c:v>41326.65277777778</c:v>
                </c:pt>
                <c:pt idx="152">
                  <c:v>41351.666666666664</c:v>
                </c:pt>
                <c:pt idx="153">
                  <c:v>41386.6875</c:v>
                </c:pt>
                <c:pt idx="154">
                  <c:v>41409.62152777778</c:v>
                </c:pt>
                <c:pt idx="155">
                  <c:v>41442.40972222222</c:v>
                </c:pt>
                <c:pt idx="156">
                  <c:v>41471.354166666664</c:v>
                </c:pt>
                <c:pt idx="157">
                  <c:v>41491.614583333336</c:v>
                </c:pt>
                <c:pt idx="158">
                  <c:v>41540.60763888889</c:v>
                </c:pt>
                <c:pt idx="159">
                  <c:v>41570.59375</c:v>
                </c:pt>
                <c:pt idx="160">
                  <c:v>41598.354166666664</c:v>
                </c:pt>
                <c:pt idx="161">
                  <c:v>41626.5625</c:v>
                </c:pt>
                <c:pt idx="162">
                  <c:v>41660.604166666664</c:v>
                </c:pt>
                <c:pt idx="163">
                  <c:v>41687.375</c:v>
                </c:pt>
                <c:pt idx="164">
                  <c:v>41715.60763888889</c:v>
                </c:pt>
                <c:pt idx="165">
                  <c:v>41738.375</c:v>
                </c:pt>
                <c:pt idx="166">
                  <c:v>41778.35763888889</c:v>
                </c:pt>
                <c:pt idx="167">
                  <c:v>41810.395833333336</c:v>
                </c:pt>
                <c:pt idx="168">
                  <c:v>41834.375</c:v>
                </c:pt>
                <c:pt idx="169">
                  <c:v>41855.354166666664</c:v>
                </c:pt>
                <c:pt idx="170">
                  <c:v>41904.364583333336</c:v>
                </c:pt>
                <c:pt idx="171">
                  <c:v>41932.604166666664</c:v>
                </c:pt>
                <c:pt idx="172">
                  <c:v>41957.552083333336</c:v>
                </c:pt>
                <c:pt idx="173">
                  <c:v>41990.583333333336</c:v>
                </c:pt>
                <c:pt idx="174">
                  <c:v>42025.354166666664</c:v>
                </c:pt>
                <c:pt idx="175">
                  <c:v>42058.354166666664</c:v>
                </c:pt>
                <c:pt idx="176">
                  <c:v>42082.569444444445</c:v>
                </c:pt>
                <c:pt idx="177">
                  <c:v>42116.541666666664</c:v>
                </c:pt>
                <c:pt idx="178">
                  <c:v>42143.354166666664</c:v>
                </c:pt>
                <c:pt idx="179">
                  <c:v>42177.552083333336</c:v>
                </c:pt>
                <c:pt idx="180">
                  <c:v>42205.50347222222</c:v>
                </c:pt>
                <c:pt idx="181">
                  <c:v>42247.375</c:v>
                </c:pt>
                <c:pt idx="182">
                  <c:v>42269.586805555555</c:v>
                </c:pt>
                <c:pt idx="183">
                  <c:v>42297.59027777778</c:v>
                </c:pt>
                <c:pt idx="184">
                  <c:v>42321.62152777778</c:v>
                </c:pt>
                <c:pt idx="185">
                  <c:v>42338.354166666664</c:v>
                </c:pt>
                <c:pt idx="186">
                  <c:v>42359.35763888889</c:v>
                </c:pt>
                <c:pt idx="187">
                  <c:v>42391.45138888889</c:v>
                </c:pt>
                <c:pt idx="188">
                  <c:v>42422.552083333336</c:v>
                </c:pt>
                <c:pt idx="189">
                  <c:v>42451.56597222222</c:v>
                </c:pt>
                <c:pt idx="190">
                  <c:v>42482.614583333336</c:v>
                </c:pt>
                <c:pt idx="191">
                  <c:v>42510.375</c:v>
                </c:pt>
                <c:pt idx="192">
                  <c:v>42548.5</c:v>
                </c:pt>
                <c:pt idx="193">
                  <c:v>42573.375</c:v>
                </c:pt>
                <c:pt idx="194">
                  <c:v>42612.57638888889</c:v>
                </c:pt>
                <c:pt idx="195">
                  <c:v>42639.572916666664</c:v>
                </c:pt>
                <c:pt idx="196">
                  <c:v>42667.583333333336</c:v>
                </c:pt>
                <c:pt idx="197">
                  <c:v>42698.552083333336</c:v>
                </c:pt>
                <c:pt idx="198">
                  <c:v>42725.395833333336</c:v>
                </c:pt>
                <c:pt idx="199">
                  <c:v>42758.552083333336</c:v>
                </c:pt>
                <c:pt idx="200">
                  <c:v>42788.59375</c:v>
                </c:pt>
                <c:pt idx="201">
                  <c:v>42821.375</c:v>
                </c:pt>
                <c:pt idx="202">
                  <c:v>42850.354166666664</c:v>
                </c:pt>
                <c:pt idx="203">
                  <c:v>42879.541666666664</c:v>
                </c:pt>
                <c:pt idx="204">
                  <c:v>42912.395833333336</c:v>
                </c:pt>
                <c:pt idx="205">
                  <c:v>42937.604166666664</c:v>
                </c:pt>
                <c:pt idx="206">
                  <c:v>42982.572916666664</c:v>
                </c:pt>
                <c:pt idx="207">
                  <c:v>43000.416666666664</c:v>
                </c:pt>
                <c:pt idx="208">
                  <c:v>43035.489583333336</c:v>
                </c:pt>
                <c:pt idx="209">
                  <c:v>43060.48611111111</c:v>
                </c:pt>
                <c:pt idx="210">
                  <c:v>43090.42361111111</c:v>
                </c:pt>
                <c:pt idx="211">
                  <c:v>43124.489583333336</c:v>
                </c:pt>
                <c:pt idx="212">
                  <c:v>43152.444444444445</c:v>
                </c:pt>
                <c:pt idx="213">
                  <c:v>43186.618055555555</c:v>
                </c:pt>
                <c:pt idx="214">
                  <c:v>43216.583333333336</c:v>
                </c:pt>
                <c:pt idx="215">
                  <c:v>43248.604166666664</c:v>
                </c:pt>
                <c:pt idx="216">
                  <c:v>43272.375</c:v>
                </c:pt>
                <c:pt idx="217">
                  <c:v>43311.43402777778</c:v>
                </c:pt>
                <c:pt idx="218">
                  <c:v>43347.444444444445</c:v>
                </c:pt>
                <c:pt idx="219">
                  <c:v>43370.399305555555</c:v>
                </c:pt>
                <c:pt idx="220">
                  <c:v>43399.493055555555</c:v>
                </c:pt>
                <c:pt idx="221">
                  <c:v>43427.395833333336</c:v>
                </c:pt>
                <c:pt idx="222">
                  <c:v>43462.62152777778</c:v>
                </c:pt>
                <c:pt idx="223">
                  <c:v>43489.4375</c:v>
                </c:pt>
                <c:pt idx="224">
                  <c:v>43516.541666666664</c:v>
                </c:pt>
                <c:pt idx="225">
                  <c:v>43553.416666666664</c:v>
                </c:pt>
                <c:pt idx="226">
                  <c:v>43581.59027777778</c:v>
                </c:pt>
                <c:pt idx="227">
                  <c:v>43608.618055555555</c:v>
                </c:pt>
                <c:pt idx="228">
                  <c:v>43641.604166666664</c:v>
                </c:pt>
                <c:pt idx="229">
                  <c:v>43670.458333333336</c:v>
                </c:pt>
                <c:pt idx="230">
                  <c:v>43706.364583333336</c:v>
                </c:pt>
                <c:pt idx="231">
                  <c:v>43734.5625</c:v>
                </c:pt>
                <c:pt idx="232">
                  <c:v>43766.354166666664</c:v>
                </c:pt>
                <c:pt idx="233">
                  <c:v>43795.625</c:v>
                </c:pt>
                <c:pt idx="234">
                  <c:v>43818.34027777778</c:v>
                </c:pt>
                <c:pt idx="235">
                  <c:v>43852.395833333336</c:v>
                </c:pt>
                <c:pt idx="236">
                  <c:v>43880.40625</c:v>
                </c:pt>
                <c:pt idx="237">
                  <c:v>43941.666666666664</c:v>
                </c:pt>
                <c:pt idx="238">
                  <c:v>43977.520833333336</c:v>
                </c:pt>
                <c:pt idx="239">
                  <c:v>44012.36111111111</c:v>
                </c:pt>
                <c:pt idx="240">
                  <c:v>44039.506944444445</c:v>
                </c:pt>
                <c:pt idx="241">
                  <c:v>44068.40625</c:v>
                </c:pt>
                <c:pt idx="242">
                  <c:v>44102.645833333336</c:v>
                </c:pt>
                <c:pt idx="243">
                  <c:v>44131.68402777778</c:v>
                </c:pt>
                <c:pt idx="244">
                  <c:v>44155.4375</c:v>
                </c:pt>
                <c:pt idx="245">
                  <c:v>44186.395833333336</c:v>
                </c:pt>
                <c:pt idx="246">
                  <c:v>44221.416666666664</c:v>
                </c:pt>
                <c:pt idx="247">
                  <c:v>44250.399305555555</c:v>
                </c:pt>
                <c:pt idx="248">
                  <c:v>44279.53472222222</c:v>
                </c:pt>
              </c:strCache>
            </c:strRef>
          </c:xVal>
          <c:yVal>
            <c:numRef>
              <c:f>'PA 3414-3-0060'!$S$3:$S$251</c:f>
              <c:numCache>
                <c:ptCount val="24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</c:numCache>
            </c:numRef>
          </c:yVal>
          <c:smooth val="0"/>
        </c:ser>
        <c:axId val="52563065"/>
        <c:axId val="3305538"/>
      </c:scatterChart>
      <c:valAx>
        <c:axId val="52563065"/>
        <c:scaling>
          <c:orientation val="minMax"/>
          <c:min val="35704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05538"/>
        <c:crosses val="autoZero"/>
        <c:crossBetween val="midCat"/>
        <c:dispUnits/>
        <c:majorUnit val="365.25"/>
        <c:minorUnit val="365.25"/>
      </c:valAx>
      <c:valAx>
        <c:axId val="3305538"/>
        <c:scaling>
          <c:orientation val="minMax"/>
          <c:min val="52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63065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5"/>
          <c:y val="0.95"/>
          <c:w val="0.56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3414-3-0060 (Massoteres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605"/>
          <c:w val="0.92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3414-3-0060'!$Z$3:$Z$14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3414-3-0060'!$AD$3:$AD$14</c:f>
              <c:numCache>
                <c:ptCount val="12"/>
                <c:pt idx="0">
                  <c:v>20</c:v>
                </c:pt>
                <c:pt idx="1">
                  <c:v>22</c:v>
                </c:pt>
                <c:pt idx="2">
                  <c:v>22</c:v>
                </c:pt>
                <c:pt idx="3">
                  <c:v>21</c:v>
                </c:pt>
                <c:pt idx="4">
                  <c:v>21</c:v>
                </c:pt>
                <c:pt idx="5">
                  <c:v>20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18</c:v>
                </c:pt>
                <c:pt idx="11">
                  <c:v>21</c:v>
                </c:pt>
              </c:numCache>
            </c:numRef>
          </c:val>
        </c:ser>
        <c:axId val="29749843"/>
        <c:axId val="66421996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3414-3-0060'!$Z$3:$Z$14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3414-3-0060'!$AA$3:$AA$14</c:f>
              <c:numCache>
                <c:ptCount val="12"/>
                <c:pt idx="0">
                  <c:v>538.085</c:v>
                </c:pt>
                <c:pt idx="1">
                  <c:v>537.985</c:v>
                </c:pt>
                <c:pt idx="2">
                  <c:v>538.185</c:v>
                </c:pt>
                <c:pt idx="3">
                  <c:v>538.445</c:v>
                </c:pt>
                <c:pt idx="4">
                  <c:v>539.765</c:v>
                </c:pt>
                <c:pt idx="5">
                  <c:v>538.445</c:v>
                </c:pt>
                <c:pt idx="6">
                  <c:v>540.715</c:v>
                </c:pt>
                <c:pt idx="7">
                  <c:v>540.105</c:v>
                </c:pt>
                <c:pt idx="8">
                  <c:v>539.425</c:v>
                </c:pt>
                <c:pt idx="9">
                  <c:v>538.725</c:v>
                </c:pt>
                <c:pt idx="10">
                  <c:v>538.285</c:v>
                </c:pt>
                <c:pt idx="11">
                  <c:v>538.155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3414-3-0060'!$Z$3:$Z$14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3414-3-0060'!$AB$3:$AB$14</c:f>
              <c:numCache>
                <c:ptCount val="12"/>
                <c:pt idx="0">
                  <c:v>531.548154</c:v>
                </c:pt>
                <c:pt idx="1">
                  <c:v>531.765162</c:v>
                </c:pt>
                <c:pt idx="2">
                  <c:v>531.056872</c:v>
                </c:pt>
                <c:pt idx="3">
                  <c:v>530.469142</c:v>
                </c:pt>
                <c:pt idx="4">
                  <c:v>530.541478</c:v>
                </c:pt>
                <c:pt idx="5">
                  <c:v>530.562576</c:v>
                </c:pt>
                <c:pt idx="6">
                  <c:v>530.50531</c:v>
                </c:pt>
                <c:pt idx="7">
                  <c:v>530.42996</c:v>
                </c:pt>
                <c:pt idx="8">
                  <c:v>530.466128</c:v>
                </c:pt>
                <c:pt idx="9">
                  <c:v>530.562576</c:v>
                </c:pt>
                <c:pt idx="10">
                  <c:v>530.698206</c:v>
                </c:pt>
                <c:pt idx="11">
                  <c:v>530.948368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3414-3-0060'!$Z$3:$Z$14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3414-3-0060'!$AC$3:$AC$14</c:f>
              <c:numCache>
                <c:ptCount val="12"/>
                <c:pt idx="0">
                  <c:v>535.9919738000001</c:v>
                </c:pt>
                <c:pt idx="1">
                  <c:v>535.8892619545455</c:v>
                </c:pt>
                <c:pt idx="2">
                  <c:v>535.6133153636364</c:v>
                </c:pt>
                <c:pt idx="3">
                  <c:v>535.5755556666667</c:v>
                </c:pt>
                <c:pt idx="4">
                  <c:v>535.7480381904761</c:v>
                </c:pt>
                <c:pt idx="5">
                  <c:v>535.5533009999999</c:v>
                </c:pt>
                <c:pt idx="6">
                  <c:v>535.5031437142856</c:v>
                </c:pt>
                <c:pt idx="7">
                  <c:v>535.8595479047619</c:v>
                </c:pt>
                <c:pt idx="8">
                  <c:v>535.8476729523808</c:v>
                </c:pt>
                <c:pt idx="9">
                  <c:v>535.8638082857143</c:v>
                </c:pt>
                <c:pt idx="10">
                  <c:v>536.1800675555556</c:v>
                </c:pt>
                <c:pt idx="11">
                  <c:v>536.5697956190476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3414-3-0060'!$Z$3:$Z$14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3414-3-0060'!$AE$3:$AE$14</c:f>
              <c:numCache>
                <c:ptCount val="12"/>
                <c:pt idx="0">
                  <c:v>537.865</c:v>
                </c:pt>
                <c:pt idx="1">
                  <c:v>537.825</c:v>
                </c:pt>
                <c:pt idx="2">
                  <c:v>537.875</c:v>
                </c:pt>
                <c:pt idx="3">
                  <c:v>538.235</c:v>
                </c:pt>
                <c:pt idx="4">
                  <c:v>539.765</c:v>
                </c:pt>
                <c:pt idx="5">
                  <c:v>#N/A</c:v>
                </c:pt>
                <c:pt idx="6">
                  <c:v>540.715</c:v>
                </c:pt>
                <c:pt idx="7">
                  <c:v>540.105</c:v>
                </c:pt>
                <c:pt idx="8">
                  <c:v>539.425</c:v>
                </c:pt>
                <c:pt idx="9">
                  <c:v>538.725</c:v>
                </c:pt>
                <c:pt idx="10">
                  <c:v>538.285</c:v>
                </c:pt>
                <c:pt idx="11">
                  <c:v>538.155</c:v>
                </c:pt>
              </c:numCache>
            </c:numRef>
          </c:val>
          <c:smooth val="0"/>
        </c:ser>
        <c:marker val="1"/>
        <c:axId val="60927053"/>
        <c:axId val="11472566"/>
      </c:lineChart>
      <c:catAx>
        <c:axId val="609270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72566"/>
        <c:crosses val="autoZero"/>
        <c:auto val="1"/>
        <c:lblOffset val="100"/>
        <c:tickLblSkip val="1"/>
        <c:noMultiLvlLbl val="0"/>
      </c:catAx>
      <c:valAx>
        <c:axId val="11472566"/>
        <c:scaling>
          <c:orientation val="minMax"/>
          <c:min val="52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27053"/>
        <c:crossesAt val="1"/>
        <c:crossBetween val="between"/>
        <c:dispUnits/>
        <c:minorUnit val="1"/>
      </c:valAx>
      <c:catAx>
        <c:axId val="29749843"/>
        <c:scaling>
          <c:orientation val="minMax"/>
        </c:scaling>
        <c:axPos val="b"/>
        <c:delete val="1"/>
        <c:majorTickMark val="out"/>
        <c:minorTickMark val="none"/>
        <c:tickLblPos val="none"/>
        <c:crossAx val="66421996"/>
        <c:crosses val="autoZero"/>
        <c:auto val="1"/>
        <c:lblOffset val="100"/>
        <c:tickLblSkip val="1"/>
        <c:noMultiLvlLbl val="0"/>
      </c:catAx>
      <c:valAx>
        <c:axId val="66421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49843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3414-3-0060 (Massoteres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3414-3-0060'!$Z$3:$Z$14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3414-3-0060'!$AG$3:$AG$14</c:f>
              <c:numCache>
                <c:ptCount val="12"/>
                <c:pt idx="0">
                  <c:v>0.9474445183724806</c:v>
                </c:pt>
                <c:pt idx="1">
                  <c:v>0.9618272903078231</c:v>
                </c:pt>
                <c:pt idx="2">
                  <c:v>0.9397282241343761</c:v>
                </c:pt>
                <c:pt idx="3">
                  <c:v>0.9634075494059012</c:v>
                </c:pt>
                <c:pt idx="4">
                  <c:v>1</c:v>
                </c:pt>
                <c:pt idx="5">
                  <c:v>#N/A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3414-3-0060'!$Z$3:$Z$14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3414-3-0060'!$AH$3:$AH$14</c:f>
              <c:numCache>
                <c:ptCount val="12"/>
                <c:pt idx="0">
                  <c:v>0.7073639087043069</c:v>
                </c:pt>
                <c:pt idx="1">
                  <c:v>0.7032567354931429</c:v>
                </c:pt>
                <c:pt idx="2">
                  <c:v>0.7083907020070979</c:v>
                </c:pt>
                <c:pt idx="3">
                  <c:v>0.7453552609076075</c:v>
                </c:pt>
                <c:pt idx="4">
                  <c:v>0.9024546362347651</c:v>
                </c:pt>
                <c:pt idx="5">
                  <c:v>#N/A</c:v>
                </c:pt>
                <c:pt idx="6">
                  <c:v>1</c:v>
                </c:pt>
                <c:pt idx="7">
                  <c:v>0.9373656085296929</c:v>
                </c:pt>
                <c:pt idx="8">
                  <c:v>0.8675436639398373</c:v>
                </c:pt>
                <c:pt idx="9">
                  <c:v>0.7956681327444115</c:v>
                </c:pt>
                <c:pt idx="10">
                  <c:v>0.7504892274215623</c:v>
                </c:pt>
                <c:pt idx="11">
                  <c:v>0.7371409144852681</c:v>
                </c:pt>
              </c:numCache>
            </c:numRef>
          </c:val>
        </c:ser>
        <c:axId val="36144231"/>
        <c:axId val="56862624"/>
      </c:barChart>
      <c:catAx>
        <c:axId val="36144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62624"/>
        <c:crosses val="autoZero"/>
        <c:auto val="1"/>
        <c:lblOffset val="100"/>
        <c:tickLblSkip val="1"/>
        <c:noMultiLvlLbl val="0"/>
      </c:catAx>
      <c:valAx>
        <c:axId val="5686262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44231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3414-3-0060'!$AI$2:$AI$37</c:f>
              <c:numCache/>
            </c:numRef>
          </c:cat>
          <c:val>
            <c:numRef>
              <c:f>'PA 3414-3-0060'!$AJ$2:$AJ$37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3414-3-0060'!$AI$2:$AI$37</c:f>
              <c:numCache/>
            </c:numRef>
          </c:cat>
          <c:val>
            <c:numRef>
              <c:f>'PA 3414-3-0060'!$AK$2:$AK$37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3414-3-0060'!$AI$2:$AI$37</c:f>
              <c:numCache/>
            </c:numRef>
          </c:cat>
          <c:val>
            <c:numRef>
              <c:f>'PA 3414-3-0060'!$AL$2:$AL$37</c:f>
              <c:numCache/>
            </c:numRef>
          </c:val>
          <c:smooth val="1"/>
        </c:ser>
        <c:marker val="1"/>
        <c:axId val="42001569"/>
        <c:axId val="42469802"/>
      </c:lineChart>
      <c:dateAx>
        <c:axId val="42001569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9802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4246980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1569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437572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710937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51.8515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str">
        <f>RIGHT(VLOOKUP("Extrapolado",$E$3:$N$251,10,FALSE),9)</f>
        <v>341420117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540.715</v>
      </c>
      <c r="AB2">
        <f>MIN(AB3:AB14)</f>
        <v>530.42996</v>
      </c>
      <c r="AC2">
        <v>535.8454707710844</v>
      </c>
      <c r="AD2">
        <f>SUM(AD3:AD14)</f>
        <v>249</v>
      </c>
      <c r="AJ2" s="2"/>
      <c r="AK2" s="2"/>
      <c r="AL2" s="2"/>
    </row>
    <row r="3" spans="1:38" ht="12.75">
      <c r="A3" s="11">
        <v>35909</v>
      </c>
      <c r="B3" s="12">
        <v>530.50531</v>
      </c>
      <c r="C3" s="12">
        <v>555.275</v>
      </c>
      <c r="D3" s="12" t="s">
        <v>55</v>
      </c>
      <c r="E3" s="12" t="s">
        <v>56</v>
      </c>
      <c r="G3">
        <v>24.76969</v>
      </c>
      <c r="H3">
        <v>0</v>
      </c>
      <c r="K3" t="s">
        <v>57</v>
      </c>
      <c r="M3" t="s">
        <v>58</v>
      </c>
      <c r="N3" t="s">
        <v>59</v>
      </c>
      <c r="O3" t="e">
        <f>IF(EXACT(E3,"Nivel Dinámico"),IF(B3=0,NA(),B3),NA())</f>
        <v>#N/A</v>
      </c>
      <c r="P3" t="e">
        <f>IF(AND(EXACT(E3,"Nivel Estático"),NOT(EXACT(F3,"SONDA AUTOMÁTICA"))),IF(B3=0,NA(),B3),NA())</f>
        <v>#N/A</v>
      </c>
      <c r="Q3">
        <f>IF(ISNA(P3),IF(ISNA(R3),IF(ISNA(S3),"",S3),R3),P3)</f>
        <v>530.50531</v>
      </c>
      <c r="R3" s="10">
        <f>IF(EXACT(E3,"Extrapolado"),IF(B3=0,NA(),B3),NA())</f>
        <v>530.50531</v>
      </c>
      <c r="S3" s="2" t="e">
        <f>IF(EXACT(F3,"SONDA AUTOMÁTICA"),IF(B3=0,NA(),B3),NA())</f>
        <v>#N/A</v>
      </c>
      <c r="Z3" t="s">
        <v>23</v>
      </c>
      <c r="AA3">
        <v>538.085</v>
      </c>
      <c r="AB3">
        <v>531.548154</v>
      </c>
      <c r="AC3">
        <v>535.9919738000001</v>
      </c>
      <c r="AD3">
        <v>20</v>
      </c>
      <c r="AE3">
        <v>537.865</v>
      </c>
      <c r="AF3">
        <v>1</v>
      </c>
      <c r="AG3">
        <f>IF(AE3&gt;=AC3,0.5*(1+((AE3-AC3)/(AA3-AC3))),(AE3-AB3)/(2*(AC3-AB3)))</f>
        <v>0.9474445183724806</v>
      </c>
      <c r="AH3">
        <f>IF(AE3&gt;=$AC$2,0.5*(1+((AE3-$AC$2)/($AA$2-$AC$2))),(AE3-$AB$2)/(2*($AC$2-$AB$2)))</f>
        <v>0.7073639087043069</v>
      </c>
      <c r="AJ3" s="2"/>
      <c r="AK3" s="2"/>
      <c r="AL3" s="2"/>
    </row>
    <row r="4" spans="1:38" ht="12.75">
      <c r="A4" s="11">
        <v>36091</v>
      </c>
      <c r="B4" s="12">
        <v>531.5783</v>
      </c>
      <c r="C4" s="12">
        <v>555.275</v>
      </c>
      <c r="D4" s="12" t="s">
        <v>55</v>
      </c>
      <c r="E4" s="12" t="s">
        <v>56</v>
      </c>
      <c r="G4">
        <v>23.6967</v>
      </c>
      <c r="H4">
        <v>0</v>
      </c>
      <c r="K4" t="s">
        <v>57</v>
      </c>
      <c r="M4" t="s">
        <v>58</v>
      </c>
      <c r="N4" t="s">
        <v>59</v>
      </c>
      <c r="O4" t="e">
        <f aca="true" t="shared" si="0" ref="O4:O67">IF(EXACT(E4,"Nivel Dinámico"),IF(B4=0,NA(),B4),NA())</f>
        <v>#N/A</v>
      </c>
      <c r="P4" t="e">
        <f aca="true" t="shared" si="1" ref="P4:P67">IF(AND(EXACT(E4,"Nivel Estático"),NOT(EXACT(F4,"SONDA AUTOMÁTICA"))),IF(B4=0,NA(),B4),NA())</f>
        <v>#N/A</v>
      </c>
      <c r="Q4">
        <f aca="true" t="shared" si="2" ref="Q4:Q67">IF(ISNA(P4),IF(ISNA(R4),IF(ISNA(S4),"",S4),R4),P4)</f>
        <v>531.5783</v>
      </c>
      <c r="R4" s="10">
        <f aca="true" t="shared" si="3" ref="R4:R67">IF(EXACT(E4,"Extrapolado"),IF(B4=0,NA(),B4),NA())</f>
        <v>531.5783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537.985</v>
      </c>
      <c r="AB4">
        <v>531.765162</v>
      </c>
      <c r="AC4">
        <v>535.8892619545455</v>
      </c>
      <c r="AD4">
        <v>22</v>
      </c>
      <c r="AE4">
        <v>537.825</v>
      </c>
      <c r="AF4">
        <v>1</v>
      </c>
      <c r="AG4">
        <f aca="true" t="shared" si="5" ref="AG4:AG14">IF(AE4&gt;=AC4,0.5*(1+((AE4-AC4)/(AA4-AC4))),(AE4-AB4)/(2*(AC4-AB4)))</f>
        <v>0.9618272903078231</v>
      </c>
      <c r="AH4">
        <f aca="true" t="shared" si="6" ref="AH4:AH14">IF(AE4&gt;=$AC$2,0.5*(1+((AE4-$AC$2)/($AA$2-$AC$2))),(AE4-$AB$2)/(2*($AC$2-$AB$2)))</f>
        <v>0.7032567354931429</v>
      </c>
      <c r="AJ4" s="2"/>
      <c r="AK4" s="2"/>
      <c r="AL4" s="2"/>
    </row>
    <row r="5" spans="1:38" ht="12.75">
      <c r="A5" s="11">
        <v>36120</v>
      </c>
      <c r="B5" s="12">
        <v>531.765162</v>
      </c>
      <c r="C5" s="12">
        <v>555.275</v>
      </c>
      <c r="D5" s="12" t="s">
        <v>55</v>
      </c>
      <c r="E5" s="12" t="s">
        <v>56</v>
      </c>
      <c r="G5">
        <v>23.5098379999999</v>
      </c>
      <c r="H5">
        <v>0</v>
      </c>
      <c r="K5" t="s">
        <v>57</v>
      </c>
      <c r="M5" t="s">
        <v>58</v>
      </c>
      <c r="N5" t="s">
        <v>59</v>
      </c>
      <c r="O5" t="e">
        <f t="shared" si="0"/>
        <v>#N/A</v>
      </c>
      <c r="P5" t="e">
        <f t="shared" si="1"/>
        <v>#N/A</v>
      </c>
      <c r="Q5">
        <f t="shared" si="2"/>
        <v>531.765162</v>
      </c>
      <c r="R5" s="10">
        <f t="shared" si="3"/>
        <v>531.765162</v>
      </c>
      <c r="S5" s="2" t="e">
        <f t="shared" si="4"/>
        <v>#N/A</v>
      </c>
      <c r="Z5" t="s">
        <v>25</v>
      </c>
      <c r="AA5">
        <v>538.185</v>
      </c>
      <c r="AB5">
        <v>531.056872</v>
      </c>
      <c r="AC5">
        <v>535.6133153636364</v>
      </c>
      <c r="AD5">
        <v>22</v>
      </c>
      <c r="AE5">
        <v>537.875</v>
      </c>
      <c r="AF5">
        <v>1</v>
      </c>
      <c r="AG5">
        <f t="shared" si="5"/>
        <v>0.9397282241343761</v>
      </c>
      <c r="AH5">
        <f t="shared" si="6"/>
        <v>0.7083907020070979</v>
      </c>
      <c r="AJ5" s="2"/>
      <c r="AK5" s="2"/>
      <c r="AL5" s="2"/>
    </row>
    <row r="6" spans="1:38" ht="12.75">
      <c r="A6" s="11">
        <v>36139</v>
      </c>
      <c r="B6" s="12">
        <v>531.90682</v>
      </c>
      <c r="C6" s="12">
        <v>555.275</v>
      </c>
      <c r="D6" s="12" t="s">
        <v>55</v>
      </c>
      <c r="E6" s="12" t="s">
        <v>56</v>
      </c>
      <c r="G6">
        <v>23.3681799999999</v>
      </c>
      <c r="H6">
        <v>0</v>
      </c>
      <c r="K6" t="s">
        <v>57</v>
      </c>
      <c r="M6" t="s">
        <v>58</v>
      </c>
      <c r="N6" t="s">
        <v>59</v>
      </c>
      <c r="O6" t="e">
        <f t="shared" si="0"/>
        <v>#N/A</v>
      </c>
      <c r="P6" t="e">
        <f t="shared" si="1"/>
        <v>#N/A</v>
      </c>
      <c r="Q6">
        <f t="shared" si="2"/>
        <v>531.90682</v>
      </c>
      <c r="R6" s="10">
        <f t="shared" si="3"/>
        <v>531.90682</v>
      </c>
      <c r="S6" s="2" t="e">
        <f t="shared" si="4"/>
        <v>#N/A</v>
      </c>
      <c r="Z6" t="s">
        <v>26</v>
      </c>
      <c r="AA6">
        <v>538.445</v>
      </c>
      <c r="AB6">
        <v>530.469142</v>
      </c>
      <c r="AC6">
        <v>535.5755556666667</v>
      </c>
      <c r="AD6">
        <v>21</v>
      </c>
      <c r="AE6">
        <v>538.235</v>
      </c>
      <c r="AF6">
        <v>1</v>
      </c>
      <c r="AG6">
        <f t="shared" si="5"/>
        <v>0.9634075494059012</v>
      </c>
      <c r="AH6">
        <f t="shared" si="6"/>
        <v>0.7453552609076075</v>
      </c>
      <c r="AJ6" s="2"/>
      <c r="AK6" s="2"/>
      <c r="AL6" s="2"/>
    </row>
    <row r="7" spans="1:38" ht="12.75">
      <c r="A7" s="11">
        <v>36174</v>
      </c>
      <c r="B7" s="12">
        <v>532.150954</v>
      </c>
      <c r="C7" s="12">
        <v>555.275</v>
      </c>
      <c r="D7" s="12" t="s">
        <v>55</v>
      </c>
      <c r="E7" s="12" t="s">
        <v>56</v>
      </c>
      <c r="G7">
        <v>23.1240459999999</v>
      </c>
      <c r="H7">
        <v>0</v>
      </c>
      <c r="K7" t="s">
        <v>57</v>
      </c>
      <c r="M7" t="s">
        <v>58</v>
      </c>
      <c r="N7" t="s">
        <v>59</v>
      </c>
      <c r="O7" t="e">
        <f t="shared" si="0"/>
        <v>#N/A</v>
      </c>
      <c r="P7" t="e">
        <f t="shared" si="1"/>
        <v>#N/A</v>
      </c>
      <c r="Q7">
        <f t="shared" si="2"/>
        <v>532.150954</v>
      </c>
      <c r="R7" s="10">
        <f t="shared" si="3"/>
        <v>532.150954</v>
      </c>
      <c r="S7" s="2" t="e">
        <f t="shared" si="4"/>
        <v>#N/A</v>
      </c>
      <c r="Y7" t="s">
        <v>35</v>
      </c>
      <c r="Z7" t="s">
        <v>27</v>
      </c>
      <c r="AA7">
        <v>539.765</v>
      </c>
      <c r="AB7">
        <v>530.541478</v>
      </c>
      <c r="AC7">
        <v>535.7480381904761</v>
      </c>
      <c r="AD7">
        <v>21</v>
      </c>
      <c r="AE7">
        <v>539.765</v>
      </c>
      <c r="AF7">
        <v>1</v>
      </c>
      <c r="AG7">
        <f t="shared" si="5"/>
        <v>1</v>
      </c>
      <c r="AH7">
        <f t="shared" si="6"/>
        <v>0.9024546362347651</v>
      </c>
      <c r="AJ7" s="2"/>
      <c r="AK7" s="2"/>
      <c r="AL7" s="2"/>
    </row>
    <row r="8" spans="1:38" ht="12.75">
      <c r="A8" s="11">
        <v>36209</v>
      </c>
      <c r="B8" s="12">
        <v>532.34385</v>
      </c>
      <c r="C8" s="12">
        <v>555.275</v>
      </c>
      <c r="D8" s="12" t="s">
        <v>55</v>
      </c>
      <c r="E8" s="12" t="s">
        <v>56</v>
      </c>
      <c r="G8">
        <v>22.9311499999999</v>
      </c>
      <c r="H8">
        <v>0</v>
      </c>
      <c r="K8" t="s">
        <v>57</v>
      </c>
      <c r="M8" t="s">
        <v>58</v>
      </c>
      <c r="N8" t="s">
        <v>59</v>
      </c>
      <c r="O8" t="e">
        <f t="shared" si="0"/>
        <v>#N/A</v>
      </c>
      <c r="P8" t="e">
        <f t="shared" si="1"/>
        <v>#N/A</v>
      </c>
      <c r="Q8">
        <f t="shared" si="2"/>
        <v>532.34385</v>
      </c>
      <c r="R8" s="10">
        <f t="shared" si="3"/>
        <v>532.34385</v>
      </c>
      <c r="S8" s="2" t="e">
        <f t="shared" si="4"/>
        <v>#N/A</v>
      </c>
      <c r="Z8" t="s">
        <v>28</v>
      </c>
      <c r="AA8">
        <v>538.445</v>
      </c>
      <c r="AB8">
        <v>530.562576</v>
      </c>
      <c r="AC8">
        <v>535.5533009999999</v>
      </c>
      <c r="AD8">
        <v>20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36243</v>
      </c>
      <c r="B9" s="12">
        <v>532.458382</v>
      </c>
      <c r="C9" s="12">
        <v>555.275</v>
      </c>
      <c r="D9" s="12" t="s">
        <v>55</v>
      </c>
      <c r="E9" s="12" t="s">
        <v>56</v>
      </c>
      <c r="G9">
        <v>22.8166179999999</v>
      </c>
      <c r="H9">
        <v>0</v>
      </c>
      <c r="K9" t="s">
        <v>57</v>
      </c>
      <c r="M9" t="s">
        <v>58</v>
      </c>
      <c r="N9" t="s">
        <v>59</v>
      </c>
      <c r="O9" t="e">
        <f t="shared" si="0"/>
        <v>#N/A</v>
      </c>
      <c r="P9" t="e">
        <f t="shared" si="1"/>
        <v>#N/A</v>
      </c>
      <c r="Q9">
        <f t="shared" si="2"/>
        <v>532.458382</v>
      </c>
      <c r="R9" s="10">
        <f t="shared" si="3"/>
        <v>532.458382</v>
      </c>
      <c r="S9" s="2" t="e">
        <f t="shared" si="4"/>
        <v>#N/A</v>
      </c>
      <c r="Z9" t="s">
        <v>29</v>
      </c>
      <c r="AA9">
        <v>540.715</v>
      </c>
      <c r="AB9">
        <v>530.50531</v>
      </c>
      <c r="AC9">
        <v>535.5031437142856</v>
      </c>
      <c r="AD9">
        <v>21</v>
      </c>
      <c r="AE9">
        <v>540.715</v>
      </c>
      <c r="AF9">
        <v>1</v>
      </c>
      <c r="AG9">
        <f t="shared" si="5"/>
        <v>1</v>
      </c>
      <c r="AH9">
        <f t="shared" si="6"/>
        <v>1</v>
      </c>
      <c r="AJ9" s="2"/>
      <c r="AK9" s="2"/>
      <c r="AL9" s="2"/>
    </row>
    <row r="10" spans="1:38" ht="12.75">
      <c r="A10" s="11">
        <v>36268</v>
      </c>
      <c r="B10" s="12">
        <v>532.61511</v>
      </c>
      <c r="C10" s="12">
        <v>555.275</v>
      </c>
      <c r="D10" s="12" t="s">
        <v>55</v>
      </c>
      <c r="E10" s="12" t="s">
        <v>56</v>
      </c>
      <c r="G10">
        <v>22.6598899999999</v>
      </c>
      <c r="H10">
        <v>0</v>
      </c>
      <c r="K10" t="s">
        <v>57</v>
      </c>
      <c r="M10" t="s">
        <v>58</v>
      </c>
      <c r="N10" t="s">
        <v>59</v>
      </c>
      <c r="O10" t="e">
        <f t="shared" si="0"/>
        <v>#N/A</v>
      </c>
      <c r="P10" t="e">
        <f t="shared" si="1"/>
        <v>#N/A</v>
      </c>
      <c r="Q10">
        <f t="shared" si="2"/>
        <v>532.61511</v>
      </c>
      <c r="R10" s="10">
        <f t="shared" si="3"/>
        <v>532.61511</v>
      </c>
      <c r="S10" s="2" t="e">
        <f t="shared" si="4"/>
        <v>#N/A</v>
      </c>
      <c r="Z10" t="s">
        <v>30</v>
      </c>
      <c r="AA10">
        <v>540.105</v>
      </c>
      <c r="AB10">
        <v>530.42996</v>
      </c>
      <c r="AC10">
        <v>535.8595479047619</v>
      </c>
      <c r="AD10">
        <v>21</v>
      </c>
      <c r="AE10">
        <v>540.105</v>
      </c>
      <c r="AF10">
        <v>1</v>
      </c>
      <c r="AG10">
        <f t="shared" si="5"/>
        <v>1</v>
      </c>
      <c r="AH10">
        <f t="shared" si="6"/>
        <v>0.9373656085296929</v>
      </c>
      <c r="AJ10" s="2"/>
      <c r="AK10" s="2"/>
      <c r="AL10" s="2"/>
    </row>
    <row r="11" spans="1:38" ht="12.75">
      <c r="A11" s="11">
        <v>36288</v>
      </c>
      <c r="B11" s="12">
        <v>532.777866</v>
      </c>
      <c r="C11" s="12">
        <v>555.275</v>
      </c>
      <c r="D11" s="12" t="s">
        <v>55</v>
      </c>
      <c r="E11" s="12" t="s">
        <v>56</v>
      </c>
      <c r="G11">
        <v>22.497134</v>
      </c>
      <c r="H11">
        <v>0</v>
      </c>
      <c r="K11" t="s">
        <v>57</v>
      </c>
      <c r="M11" t="s">
        <v>58</v>
      </c>
      <c r="N11" t="s">
        <v>59</v>
      </c>
      <c r="O11" t="e">
        <f t="shared" si="0"/>
        <v>#N/A</v>
      </c>
      <c r="P11" t="e">
        <f t="shared" si="1"/>
        <v>#N/A</v>
      </c>
      <c r="Q11">
        <f t="shared" si="2"/>
        <v>532.777866</v>
      </c>
      <c r="R11" s="10">
        <f t="shared" si="3"/>
        <v>532.777866</v>
      </c>
      <c r="S11" s="2" t="e">
        <f t="shared" si="4"/>
        <v>#N/A</v>
      </c>
      <c r="Z11" t="s">
        <v>31</v>
      </c>
      <c r="AA11">
        <v>539.425</v>
      </c>
      <c r="AB11">
        <v>530.466128</v>
      </c>
      <c r="AC11">
        <v>535.8476729523808</v>
      </c>
      <c r="AD11">
        <v>21</v>
      </c>
      <c r="AE11">
        <v>539.425</v>
      </c>
      <c r="AF11">
        <v>1</v>
      </c>
      <c r="AG11">
        <f t="shared" si="5"/>
        <v>1</v>
      </c>
      <c r="AH11">
        <f t="shared" si="6"/>
        <v>0.8675436639398373</v>
      </c>
      <c r="AJ11" s="2"/>
      <c r="AK11" s="2"/>
      <c r="AL11" s="2"/>
    </row>
    <row r="12" spans="1:38" ht="12.75">
      <c r="A12" s="11">
        <v>36333</v>
      </c>
      <c r="B12" s="12">
        <v>532.988846</v>
      </c>
      <c r="C12" s="12">
        <v>555.275</v>
      </c>
      <c r="D12" s="12" t="s">
        <v>55</v>
      </c>
      <c r="E12" s="12" t="s">
        <v>56</v>
      </c>
      <c r="G12">
        <v>22.2861539999999</v>
      </c>
      <c r="H12">
        <v>0</v>
      </c>
      <c r="K12" t="s">
        <v>57</v>
      </c>
      <c r="M12" t="s">
        <v>58</v>
      </c>
      <c r="N12" t="s">
        <v>59</v>
      </c>
      <c r="O12" t="e">
        <f t="shared" si="0"/>
        <v>#N/A</v>
      </c>
      <c r="P12" t="e">
        <f t="shared" si="1"/>
        <v>#N/A</v>
      </c>
      <c r="Q12">
        <f t="shared" si="2"/>
        <v>532.988846</v>
      </c>
      <c r="R12" s="10">
        <f t="shared" si="3"/>
        <v>532.988846</v>
      </c>
      <c r="S12" s="2" t="e">
        <f t="shared" si="4"/>
        <v>#N/A</v>
      </c>
      <c r="Z12" t="s">
        <v>32</v>
      </c>
      <c r="AA12">
        <v>538.725</v>
      </c>
      <c r="AB12">
        <v>530.562576</v>
      </c>
      <c r="AC12">
        <v>535.8638082857143</v>
      </c>
      <c r="AD12">
        <v>21</v>
      </c>
      <c r="AE12">
        <v>538.725</v>
      </c>
      <c r="AF12">
        <v>1</v>
      </c>
      <c r="AG12">
        <f t="shared" si="5"/>
        <v>1</v>
      </c>
      <c r="AH12">
        <f t="shared" si="6"/>
        <v>0.7956681327444115</v>
      </c>
      <c r="AJ12" s="2"/>
      <c r="AK12" s="2"/>
      <c r="AL12" s="2"/>
    </row>
    <row r="13" spans="1:38" ht="12.75">
      <c r="A13" s="11">
        <v>36364</v>
      </c>
      <c r="B13" s="12">
        <v>533.242022</v>
      </c>
      <c r="C13" s="12">
        <v>555.275</v>
      </c>
      <c r="D13" s="12" t="s">
        <v>55</v>
      </c>
      <c r="E13" s="12" t="s">
        <v>56</v>
      </c>
      <c r="G13">
        <v>22.032978</v>
      </c>
      <c r="H13">
        <v>0</v>
      </c>
      <c r="K13" t="s">
        <v>57</v>
      </c>
      <c r="M13" t="s">
        <v>58</v>
      </c>
      <c r="N13" t="s">
        <v>59</v>
      </c>
      <c r="O13" t="e">
        <f t="shared" si="0"/>
        <v>#N/A</v>
      </c>
      <c r="P13" t="e">
        <f t="shared" si="1"/>
        <v>#N/A</v>
      </c>
      <c r="Q13">
        <f t="shared" si="2"/>
        <v>533.242022</v>
      </c>
      <c r="R13" s="10">
        <f t="shared" si="3"/>
        <v>533.242022</v>
      </c>
      <c r="S13" s="2" t="e">
        <f t="shared" si="4"/>
        <v>#N/A</v>
      </c>
      <c r="Z13" t="s">
        <v>33</v>
      </c>
      <c r="AA13">
        <v>538.285</v>
      </c>
      <c r="AB13">
        <v>530.698206</v>
      </c>
      <c r="AC13">
        <v>536.1800675555556</v>
      </c>
      <c r="AD13">
        <v>18</v>
      </c>
      <c r="AE13">
        <v>538.285</v>
      </c>
      <c r="AF13">
        <v>1</v>
      </c>
      <c r="AG13">
        <f t="shared" si="5"/>
        <v>1</v>
      </c>
      <c r="AH13">
        <f t="shared" si="6"/>
        <v>0.7504892274215623</v>
      </c>
      <c r="AJ13" s="2"/>
      <c r="AK13" s="2"/>
      <c r="AL13" s="2"/>
    </row>
    <row r="14" spans="1:38" ht="12.75">
      <c r="A14" s="11">
        <v>36397</v>
      </c>
      <c r="B14" s="12">
        <v>533.480128</v>
      </c>
      <c r="C14" s="12">
        <v>555.275</v>
      </c>
      <c r="D14" s="12" t="s">
        <v>55</v>
      </c>
      <c r="E14" s="12" t="s">
        <v>56</v>
      </c>
      <c r="G14">
        <v>21.7948719999999</v>
      </c>
      <c r="H14">
        <v>0</v>
      </c>
      <c r="K14" t="s">
        <v>57</v>
      </c>
      <c r="M14" t="s">
        <v>58</v>
      </c>
      <c r="N14" t="s">
        <v>59</v>
      </c>
      <c r="O14" t="e">
        <f t="shared" si="0"/>
        <v>#N/A</v>
      </c>
      <c r="P14" t="e">
        <f t="shared" si="1"/>
        <v>#N/A</v>
      </c>
      <c r="Q14">
        <f t="shared" si="2"/>
        <v>533.480128</v>
      </c>
      <c r="R14" s="10">
        <f t="shared" si="3"/>
        <v>533.480128</v>
      </c>
      <c r="S14" s="2" t="e">
        <f t="shared" si="4"/>
        <v>#N/A</v>
      </c>
      <c r="Z14" t="s">
        <v>34</v>
      </c>
      <c r="AA14">
        <v>538.155</v>
      </c>
      <c r="AB14">
        <v>530.948368</v>
      </c>
      <c r="AC14">
        <v>536.5697956190476</v>
      </c>
      <c r="AD14">
        <v>21</v>
      </c>
      <c r="AE14">
        <v>538.155</v>
      </c>
      <c r="AF14">
        <v>1</v>
      </c>
      <c r="AG14">
        <f t="shared" si="5"/>
        <v>1</v>
      </c>
      <c r="AH14">
        <f t="shared" si="6"/>
        <v>0.7371409144852681</v>
      </c>
      <c r="AJ14" s="2"/>
      <c r="AK14" s="2"/>
      <c r="AL14" s="2"/>
    </row>
    <row r="15" spans="1:38" ht="12.75">
      <c r="A15" s="11">
        <v>36417</v>
      </c>
      <c r="B15" s="12">
        <v>533.597674</v>
      </c>
      <c r="C15" s="12">
        <v>555.275</v>
      </c>
      <c r="D15" s="12" t="s">
        <v>55</v>
      </c>
      <c r="E15" s="12" t="s">
        <v>56</v>
      </c>
      <c r="G15">
        <v>21.677326</v>
      </c>
      <c r="H15">
        <v>0</v>
      </c>
      <c r="K15" t="s">
        <v>57</v>
      </c>
      <c r="M15" t="s">
        <v>58</v>
      </c>
      <c r="N15" t="s">
        <v>59</v>
      </c>
      <c r="O15" t="e">
        <f t="shared" si="0"/>
        <v>#N/A</v>
      </c>
      <c r="P15" t="e">
        <f t="shared" si="1"/>
        <v>#N/A</v>
      </c>
      <c r="Q15">
        <f t="shared" si="2"/>
        <v>533.597674</v>
      </c>
      <c r="R15" s="10">
        <f t="shared" si="3"/>
        <v>533.597674</v>
      </c>
      <c r="S15" s="2" t="e">
        <f t="shared" si="4"/>
        <v>#N/A</v>
      </c>
      <c r="AJ15" s="2"/>
      <c r="AK15" s="2"/>
      <c r="AL15" s="2"/>
    </row>
    <row r="16" spans="1:38" ht="12.75">
      <c r="A16" s="11">
        <v>36455</v>
      </c>
      <c r="B16" s="12">
        <v>533.71522</v>
      </c>
      <c r="C16" s="12">
        <v>555.275</v>
      </c>
      <c r="D16" s="12" t="s">
        <v>55</v>
      </c>
      <c r="E16" s="12" t="s">
        <v>56</v>
      </c>
      <c r="G16">
        <v>21.5597799999999</v>
      </c>
      <c r="H16">
        <v>0</v>
      </c>
      <c r="K16" t="s">
        <v>57</v>
      </c>
      <c r="M16" t="s">
        <v>58</v>
      </c>
      <c r="N16" t="s">
        <v>59</v>
      </c>
      <c r="O16" t="e">
        <f t="shared" si="0"/>
        <v>#N/A</v>
      </c>
      <c r="P16" t="e">
        <f t="shared" si="1"/>
        <v>#N/A</v>
      </c>
      <c r="Q16">
        <f t="shared" si="2"/>
        <v>533.71522</v>
      </c>
      <c r="R16" s="10">
        <f t="shared" si="3"/>
        <v>533.71522</v>
      </c>
      <c r="S16" s="2" t="e">
        <f t="shared" si="4"/>
        <v>#N/A</v>
      </c>
      <c r="AJ16" s="2"/>
      <c r="AK16" s="2"/>
      <c r="AL16" s="2"/>
    </row>
    <row r="17" spans="1:38" ht="12.75">
      <c r="A17" s="11">
        <v>36494</v>
      </c>
      <c r="B17" s="12">
        <v>533.36861</v>
      </c>
      <c r="C17" s="12">
        <v>555.275</v>
      </c>
      <c r="D17" s="12" t="s">
        <v>55</v>
      </c>
      <c r="E17" s="12" t="s">
        <v>56</v>
      </c>
      <c r="G17">
        <v>21.90639</v>
      </c>
      <c r="H17">
        <v>0</v>
      </c>
      <c r="K17" t="s">
        <v>57</v>
      </c>
      <c r="M17" t="s">
        <v>58</v>
      </c>
      <c r="N17" t="s">
        <v>59</v>
      </c>
      <c r="O17" t="e">
        <f t="shared" si="0"/>
        <v>#N/A</v>
      </c>
      <c r="P17" t="e">
        <f t="shared" si="1"/>
        <v>#N/A</v>
      </c>
      <c r="Q17">
        <f t="shared" si="2"/>
        <v>533.36861</v>
      </c>
      <c r="R17" s="10">
        <f t="shared" si="3"/>
        <v>533.36861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36514</v>
      </c>
      <c r="B18" s="12">
        <v>533.14256</v>
      </c>
      <c r="C18" s="12">
        <v>555.275</v>
      </c>
      <c r="D18" s="12" t="s">
        <v>55</v>
      </c>
      <c r="E18" s="12" t="s">
        <v>56</v>
      </c>
      <c r="G18">
        <v>22.13244</v>
      </c>
      <c r="H18">
        <v>0</v>
      </c>
      <c r="K18" t="s">
        <v>57</v>
      </c>
      <c r="M18" t="s">
        <v>58</v>
      </c>
      <c r="N18" t="s">
        <v>59</v>
      </c>
      <c r="O18" t="e">
        <f t="shared" si="0"/>
        <v>#N/A</v>
      </c>
      <c r="P18" t="e">
        <f t="shared" si="1"/>
        <v>#N/A</v>
      </c>
      <c r="Q18">
        <f t="shared" si="2"/>
        <v>533.14256</v>
      </c>
      <c r="R18" s="10">
        <f t="shared" si="3"/>
        <v>533.14256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36548</v>
      </c>
      <c r="B19" s="12">
        <v>532.874314</v>
      </c>
      <c r="C19" s="12">
        <v>555.275</v>
      </c>
      <c r="D19" s="12" t="s">
        <v>55</v>
      </c>
      <c r="E19" s="12" t="s">
        <v>56</v>
      </c>
      <c r="G19">
        <v>22.400686</v>
      </c>
      <c r="H19">
        <v>0</v>
      </c>
      <c r="K19" t="s">
        <v>57</v>
      </c>
      <c r="M19" t="s">
        <v>58</v>
      </c>
      <c r="N19" t="s">
        <v>59</v>
      </c>
      <c r="O19" t="e">
        <f t="shared" si="0"/>
        <v>#N/A</v>
      </c>
      <c r="P19" t="e">
        <f t="shared" si="1"/>
        <v>#N/A</v>
      </c>
      <c r="Q19">
        <f t="shared" si="2"/>
        <v>532.874314</v>
      </c>
      <c r="R19" s="10">
        <f t="shared" si="3"/>
        <v>532.874314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36567.5</v>
      </c>
      <c r="B20" s="12">
        <v>533.226952</v>
      </c>
      <c r="C20" s="12">
        <v>555.275</v>
      </c>
      <c r="D20" s="12" t="s">
        <v>55</v>
      </c>
      <c r="E20" s="12" t="s">
        <v>56</v>
      </c>
      <c r="G20">
        <v>22.0480479999999</v>
      </c>
      <c r="H20">
        <v>0</v>
      </c>
      <c r="K20" t="s">
        <v>57</v>
      </c>
      <c r="M20" t="s">
        <v>58</v>
      </c>
      <c r="N20" t="s">
        <v>59</v>
      </c>
      <c r="O20" t="e">
        <f t="shared" si="0"/>
        <v>#N/A</v>
      </c>
      <c r="P20" t="e">
        <f t="shared" si="1"/>
        <v>#N/A</v>
      </c>
      <c r="Q20">
        <f t="shared" si="2"/>
        <v>533.226952</v>
      </c>
      <c r="R20" s="10">
        <f t="shared" si="3"/>
        <v>533.226952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36607.475694444445</v>
      </c>
      <c r="B21" s="12">
        <v>533.477114</v>
      </c>
      <c r="C21" s="12">
        <v>555.275</v>
      </c>
      <c r="D21" s="12" t="s">
        <v>55</v>
      </c>
      <c r="E21" s="12" t="s">
        <v>56</v>
      </c>
      <c r="G21">
        <v>21.7978859999999</v>
      </c>
      <c r="H21">
        <v>0</v>
      </c>
      <c r="K21" t="s">
        <v>57</v>
      </c>
      <c r="M21" t="s">
        <v>58</v>
      </c>
      <c r="N21" t="s">
        <v>59</v>
      </c>
      <c r="O21" t="e">
        <f t="shared" si="0"/>
        <v>#N/A</v>
      </c>
      <c r="P21" t="e">
        <f t="shared" si="1"/>
        <v>#N/A</v>
      </c>
      <c r="Q21">
        <f t="shared" si="2"/>
        <v>533.477114</v>
      </c>
      <c r="R21" s="10">
        <f t="shared" si="3"/>
        <v>533.477114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36643.51736111111</v>
      </c>
      <c r="B22" s="12">
        <v>533.606716</v>
      </c>
      <c r="C22" s="12">
        <v>555.275</v>
      </c>
      <c r="D22" s="12" t="s">
        <v>55</v>
      </c>
      <c r="E22" s="12" t="s">
        <v>56</v>
      </c>
      <c r="G22">
        <v>21.668284</v>
      </c>
      <c r="H22">
        <v>0</v>
      </c>
      <c r="K22" t="s">
        <v>57</v>
      </c>
      <c r="M22" t="s">
        <v>58</v>
      </c>
      <c r="N22" t="s">
        <v>59</v>
      </c>
      <c r="O22" t="e">
        <f t="shared" si="0"/>
        <v>#N/A</v>
      </c>
      <c r="P22" t="e">
        <f t="shared" si="1"/>
        <v>#N/A</v>
      </c>
      <c r="Q22">
        <f t="shared" si="2"/>
        <v>533.606716</v>
      </c>
      <c r="R22" s="10">
        <f t="shared" si="3"/>
        <v>533.606716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36672.51736111111</v>
      </c>
      <c r="B23" s="12">
        <v>533.853864</v>
      </c>
      <c r="C23" s="12">
        <v>555.275</v>
      </c>
      <c r="D23" s="12" t="s">
        <v>55</v>
      </c>
      <c r="E23" s="12" t="s">
        <v>56</v>
      </c>
      <c r="G23">
        <v>21.4211359999999</v>
      </c>
      <c r="H23">
        <v>0</v>
      </c>
      <c r="K23" t="s">
        <v>57</v>
      </c>
      <c r="M23" t="s">
        <v>58</v>
      </c>
      <c r="N23" t="s">
        <v>59</v>
      </c>
      <c r="O23" t="e">
        <f t="shared" si="0"/>
        <v>#N/A</v>
      </c>
      <c r="P23" t="e">
        <f t="shared" si="1"/>
        <v>#N/A</v>
      </c>
      <c r="Q23">
        <f t="shared" si="2"/>
        <v>533.853864</v>
      </c>
      <c r="R23" s="10">
        <f t="shared" si="3"/>
        <v>533.853864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36700.552083333336</v>
      </c>
      <c r="B24" s="12">
        <v>533.736318</v>
      </c>
      <c r="C24" s="12">
        <v>555.275</v>
      </c>
      <c r="D24" s="12" t="s">
        <v>55</v>
      </c>
      <c r="E24" s="12" t="s">
        <v>56</v>
      </c>
      <c r="G24">
        <v>21.5386819999999</v>
      </c>
      <c r="H24">
        <v>0</v>
      </c>
      <c r="K24" t="s">
        <v>57</v>
      </c>
      <c r="M24" t="s">
        <v>58</v>
      </c>
      <c r="N24" t="s">
        <v>59</v>
      </c>
      <c r="O24" t="e">
        <f t="shared" si="0"/>
        <v>#N/A</v>
      </c>
      <c r="P24" t="e">
        <f t="shared" si="1"/>
        <v>#N/A</v>
      </c>
      <c r="Q24">
        <f t="shared" si="2"/>
        <v>533.736318</v>
      </c>
      <c r="R24" s="10">
        <f t="shared" si="3"/>
        <v>533.736318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36726.524305555555</v>
      </c>
      <c r="B25">
        <v>533.65494</v>
      </c>
      <c r="C25">
        <v>555.275</v>
      </c>
      <c r="D25" t="s">
        <v>55</v>
      </c>
      <c r="E25" t="s">
        <v>56</v>
      </c>
      <c r="G25">
        <v>21.62006</v>
      </c>
      <c r="H25">
        <v>0</v>
      </c>
      <c r="K25" t="s">
        <v>57</v>
      </c>
      <c r="M25" t="s">
        <v>58</v>
      </c>
      <c r="N25" t="s">
        <v>59</v>
      </c>
      <c r="O25" t="e">
        <f t="shared" si="0"/>
        <v>#N/A</v>
      </c>
      <c r="P25" t="e">
        <f t="shared" si="1"/>
        <v>#N/A</v>
      </c>
      <c r="Q25">
        <f t="shared" si="2"/>
        <v>533.65494</v>
      </c>
      <c r="R25" s="10">
        <f t="shared" si="3"/>
        <v>533.65494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37229.729166666664</v>
      </c>
      <c r="B26">
        <v>536.090252</v>
      </c>
      <c r="C26">
        <v>555.275</v>
      </c>
      <c r="D26" t="s">
        <v>55</v>
      </c>
      <c r="E26" t="s">
        <v>56</v>
      </c>
      <c r="G26">
        <v>19.1847479999999</v>
      </c>
      <c r="H26">
        <v>0</v>
      </c>
      <c r="K26" t="s">
        <v>57</v>
      </c>
      <c r="M26" t="s">
        <v>58</v>
      </c>
      <c r="N26" t="s">
        <v>59</v>
      </c>
      <c r="O26" t="e">
        <f t="shared" si="0"/>
        <v>#N/A</v>
      </c>
      <c r="P26" t="e">
        <f t="shared" si="1"/>
        <v>#N/A</v>
      </c>
      <c r="Q26">
        <f t="shared" si="2"/>
        <v>536.090252</v>
      </c>
      <c r="R26" s="10">
        <f t="shared" si="3"/>
        <v>536.090252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37239.52777777778</v>
      </c>
      <c r="B27">
        <v>536.225882</v>
      </c>
      <c r="C27">
        <v>555.275</v>
      </c>
      <c r="D27" t="s">
        <v>55</v>
      </c>
      <c r="E27" t="s">
        <v>56</v>
      </c>
      <c r="G27">
        <v>19.0491179999999</v>
      </c>
      <c r="H27">
        <v>0</v>
      </c>
      <c r="K27" t="s">
        <v>57</v>
      </c>
      <c r="M27" t="s">
        <v>58</v>
      </c>
      <c r="N27" t="s">
        <v>59</v>
      </c>
      <c r="O27" t="e">
        <f t="shared" si="0"/>
        <v>#N/A</v>
      </c>
      <c r="P27" t="e">
        <f t="shared" si="1"/>
        <v>#N/A</v>
      </c>
      <c r="Q27">
        <f t="shared" si="2"/>
        <v>536.225882</v>
      </c>
      <c r="R27" s="10">
        <f t="shared" si="3"/>
        <v>536.225882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37280.385416666664</v>
      </c>
      <c r="B28">
        <v>536.952256</v>
      </c>
      <c r="C28">
        <v>555.275</v>
      </c>
      <c r="D28" t="s">
        <v>55</v>
      </c>
      <c r="E28" t="s">
        <v>56</v>
      </c>
      <c r="G28">
        <v>18.3227439999999</v>
      </c>
      <c r="H28">
        <v>0</v>
      </c>
      <c r="K28" t="s">
        <v>57</v>
      </c>
      <c r="M28" t="s">
        <v>58</v>
      </c>
      <c r="N28" t="s">
        <v>59</v>
      </c>
      <c r="O28" t="e">
        <f t="shared" si="0"/>
        <v>#N/A</v>
      </c>
      <c r="P28" t="e">
        <f t="shared" si="1"/>
        <v>#N/A</v>
      </c>
      <c r="Q28">
        <f t="shared" si="2"/>
        <v>536.952256</v>
      </c>
      <c r="R28" s="10">
        <f t="shared" si="3"/>
        <v>536.952256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37308.333333333336</v>
      </c>
      <c r="B29">
        <v>537.066788</v>
      </c>
      <c r="C29">
        <v>555.275</v>
      </c>
      <c r="D29" t="s">
        <v>55</v>
      </c>
      <c r="E29" t="s">
        <v>56</v>
      </c>
      <c r="G29">
        <v>18.208212</v>
      </c>
      <c r="H29">
        <v>0</v>
      </c>
      <c r="K29" t="s">
        <v>57</v>
      </c>
      <c r="M29" t="s">
        <v>58</v>
      </c>
      <c r="N29" t="s">
        <v>59</v>
      </c>
      <c r="O29" t="e">
        <f t="shared" si="0"/>
        <v>#N/A</v>
      </c>
      <c r="P29" t="e">
        <f t="shared" si="1"/>
        <v>#N/A</v>
      </c>
      <c r="Q29">
        <f t="shared" si="2"/>
        <v>537.066788</v>
      </c>
      <c r="R29" s="10">
        <f t="shared" si="3"/>
        <v>537.066788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37335.4375</v>
      </c>
      <c r="B30">
        <v>537.063774</v>
      </c>
      <c r="C30">
        <v>555.275</v>
      </c>
      <c r="D30" t="s">
        <v>55</v>
      </c>
      <c r="E30" t="s">
        <v>56</v>
      </c>
      <c r="G30">
        <v>18.2112259999999</v>
      </c>
      <c r="H30">
        <v>0</v>
      </c>
      <c r="K30" t="s">
        <v>57</v>
      </c>
      <c r="M30" t="s">
        <v>58</v>
      </c>
      <c r="N30" t="s">
        <v>59</v>
      </c>
      <c r="O30" t="e">
        <f t="shared" si="0"/>
        <v>#N/A</v>
      </c>
      <c r="P30" t="e">
        <f t="shared" si="1"/>
        <v>#N/A</v>
      </c>
      <c r="Q30">
        <f t="shared" si="2"/>
        <v>537.063774</v>
      </c>
      <c r="R30" s="10">
        <f t="shared" si="3"/>
        <v>537.063774</v>
      </c>
      <c r="S30" s="2" t="e">
        <f t="shared" si="4"/>
        <v>#N/A</v>
      </c>
      <c r="AJ30" s="2"/>
      <c r="AK30" s="2"/>
      <c r="AL30" s="2"/>
    </row>
    <row r="31" spans="1:38" ht="12.75">
      <c r="A31" s="1">
        <v>37365.475694444445</v>
      </c>
      <c r="B31">
        <v>536.521254</v>
      </c>
      <c r="C31">
        <v>555.275</v>
      </c>
      <c r="D31" t="s">
        <v>55</v>
      </c>
      <c r="E31" t="s">
        <v>56</v>
      </c>
      <c r="G31">
        <v>18.753746</v>
      </c>
      <c r="H31">
        <v>0</v>
      </c>
      <c r="K31" t="s">
        <v>57</v>
      </c>
      <c r="M31" t="s">
        <v>58</v>
      </c>
      <c r="N31" t="s">
        <v>59</v>
      </c>
      <c r="O31" t="e">
        <f t="shared" si="0"/>
        <v>#N/A</v>
      </c>
      <c r="P31" t="e">
        <f t="shared" si="1"/>
        <v>#N/A</v>
      </c>
      <c r="Q31">
        <f t="shared" si="2"/>
        <v>536.521254</v>
      </c>
      <c r="R31" s="10">
        <f t="shared" si="3"/>
        <v>536.521254</v>
      </c>
      <c r="S31" s="2" t="e">
        <f t="shared" si="4"/>
        <v>#N/A</v>
      </c>
      <c r="AJ31" s="2"/>
      <c r="AK31" s="2"/>
      <c r="AL31" s="2"/>
    </row>
    <row r="32" spans="1:38" ht="12.75">
      <c r="A32" s="1">
        <v>37386.53472222222</v>
      </c>
      <c r="B32">
        <v>535.70446</v>
      </c>
      <c r="C32">
        <v>555.275</v>
      </c>
      <c r="D32" t="s">
        <v>55</v>
      </c>
      <c r="E32" t="s">
        <v>56</v>
      </c>
      <c r="G32">
        <v>19.5705399999999</v>
      </c>
      <c r="H32">
        <v>0</v>
      </c>
      <c r="K32" t="s">
        <v>57</v>
      </c>
      <c r="M32" t="s">
        <v>58</v>
      </c>
      <c r="N32" t="s">
        <v>59</v>
      </c>
      <c r="O32" t="e">
        <f t="shared" si="0"/>
        <v>#N/A</v>
      </c>
      <c r="P32" t="e">
        <f t="shared" si="1"/>
        <v>#N/A</v>
      </c>
      <c r="Q32">
        <f t="shared" si="2"/>
        <v>535.70446</v>
      </c>
      <c r="R32" s="10">
        <f t="shared" si="3"/>
        <v>535.70446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37419.875</v>
      </c>
      <c r="B33">
        <v>535.345794</v>
      </c>
      <c r="C33">
        <v>555.275</v>
      </c>
      <c r="D33" t="s">
        <v>55</v>
      </c>
      <c r="E33" t="s">
        <v>56</v>
      </c>
      <c r="G33">
        <v>19.929206</v>
      </c>
      <c r="H33">
        <v>0</v>
      </c>
      <c r="K33" t="s">
        <v>57</v>
      </c>
      <c r="M33" t="s">
        <v>58</v>
      </c>
      <c r="N33" t="s">
        <v>59</v>
      </c>
      <c r="O33" t="e">
        <f t="shared" si="0"/>
        <v>#N/A</v>
      </c>
      <c r="P33" t="e">
        <f t="shared" si="1"/>
        <v>#N/A</v>
      </c>
      <c r="Q33">
        <f t="shared" si="2"/>
        <v>535.345794</v>
      </c>
      <c r="R33" s="10">
        <f t="shared" si="3"/>
        <v>535.345794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37446.78125</v>
      </c>
      <c r="B34">
        <v>536.343428</v>
      </c>
      <c r="C34">
        <v>555.275</v>
      </c>
      <c r="D34" t="s">
        <v>55</v>
      </c>
      <c r="E34" t="s">
        <v>56</v>
      </c>
      <c r="G34">
        <v>18.931572</v>
      </c>
      <c r="H34">
        <v>0</v>
      </c>
      <c r="K34" t="s">
        <v>57</v>
      </c>
      <c r="M34" t="s">
        <v>58</v>
      </c>
      <c r="N34" t="s">
        <v>59</v>
      </c>
      <c r="O34" t="e">
        <f t="shared" si="0"/>
        <v>#N/A</v>
      </c>
      <c r="P34" t="e">
        <f t="shared" si="1"/>
        <v>#N/A</v>
      </c>
      <c r="Q34">
        <f t="shared" si="2"/>
        <v>536.343428</v>
      </c>
      <c r="R34" s="10">
        <f t="shared" si="3"/>
        <v>536.343428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37490.40625</v>
      </c>
      <c r="B35">
        <v>536.946228</v>
      </c>
      <c r="C35">
        <v>555.275</v>
      </c>
      <c r="D35" t="s">
        <v>55</v>
      </c>
      <c r="E35" t="s">
        <v>56</v>
      </c>
      <c r="G35">
        <v>18.328772</v>
      </c>
      <c r="H35">
        <v>0</v>
      </c>
      <c r="K35" t="s">
        <v>57</v>
      </c>
      <c r="M35" t="s">
        <v>58</v>
      </c>
      <c r="N35" t="s">
        <v>59</v>
      </c>
      <c r="O35" t="e">
        <f t="shared" si="0"/>
        <v>#N/A</v>
      </c>
      <c r="P35" t="e">
        <f t="shared" si="1"/>
        <v>#N/A</v>
      </c>
      <c r="Q35">
        <f t="shared" si="2"/>
        <v>536.946228</v>
      </c>
      <c r="R35" s="10">
        <f t="shared" si="3"/>
        <v>536.946228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37505.57638888889</v>
      </c>
      <c r="B36">
        <v>536.747304</v>
      </c>
      <c r="C36">
        <v>555.275</v>
      </c>
      <c r="D36" t="s">
        <v>55</v>
      </c>
      <c r="E36" t="s">
        <v>56</v>
      </c>
      <c r="G36">
        <v>18.5276959999999</v>
      </c>
      <c r="H36">
        <v>0</v>
      </c>
      <c r="K36" t="s">
        <v>57</v>
      </c>
      <c r="M36" t="s">
        <v>58</v>
      </c>
      <c r="N36" t="s">
        <v>59</v>
      </c>
      <c r="O36" t="e">
        <f t="shared" si="0"/>
        <v>#N/A</v>
      </c>
      <c r="P36" t="e">
        <f t="shared" si="1"/>
        <v>#N/A</v>
      </c>
      <c r="Q36">
        <f t="shared" si="2"/>
        <v>536.747304</v>
      </c>
      <c r="R36" s="10">
        <f t="shared" si="3"/>
        <v>536.747304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37547.35763888889</v>
      </c>
      <c r="B37">
        <v>536.50317</v>
      </c>
      <c r="C37">
        <v>555.275</v>
      </c>
      <c r="D37" t="s">
        <v>55</v>
      </c>
      <c r="E37" t="s">
        <v>56</v>
      </c>
      <c r="G37">
        <v>18.7718299999999</v>
      </c>
      <c r="H37">
        <v>0</v>
      </c>
      <c r="K37" t="s">
        <v>57</v>
      </c>
      <c r="M37" t="s">
        <v>58</v>
      </c>
      <c r="N37" t="s">
        <v>59</v>
      </c>
      <c r="O37" t="e">
        <f t="shared" si="0"/>
        <v>#N/A</v>
      </c>
      <c r="P37" t="e">
        <f t="shared" si="1"/>
        <v>#N/A</v>
      </c>
      <c r="Q37">
        <f t="shared" si="2"/>
        <v>536.50317</v>
      </c>
      <c r="R37" s="10">
        <f t="shared" si="3"/>
        <v>536.50317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37573.572916666664</v>
      </c>
      <c r="B38">
        <v>536.629758</v>
      </c>
      <c r="C38">
        <v>555.275</v>
      </c>
      <c r="D38" t="s">
        <v>55</v>
      </c>
      <c r="E38" t="s">
        <v>56</v>
      </c>
      <c r="G38">
        <v>18.6452419999999</v>
      </c>
      <c r="H38">
        <v>0</v>
      </c>
      <c r="K38" t="s">
        <v>57</v>
      </c>
      <c r="M38" t="s">
        <v>58</v>
      </c>
      <c r="N38" t="s">
        <v>59</v>
      </c>
      <c r="O38" t="e">
        <f t="shared" si="0"/>
        <v>#N/A</v>
      </c>
      <c r="P38" t="e">
        <f t="shared" si="1"/>
        <v>#N/A</v>
      </c>
      <c r="Q38">
        <f t="shared" si="2"/>
        <v>536.629758</v>
      </c>
      <c r="R38" s="10">
        <f t="shared" si="3"/>
        <v>536.629758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37592.711805555555</v>
      </c>
      <c r="B39">
        <v>536.741276</v>
      </c>
      <c r="C39">
        <v>555.275</v>
      </c>
      <c r="D39" t="s">
        <v>55</v>
      </c>
      <c r="E39" t="s">
        <v>56</v>
      </c>
      <c r="G39">
        <v>18.5337239999999</v>
      </c>
      <c r="H39">
        <v>0</v>
      </c>
      <c r="K39" t="s">
        <v>57</v>
      </c>
      <c r="M39" t="s">
        <v>58</v>
      </c>
      <c r="N39" t="s">
        <v>59</v>
      </c>
      <c r="O39" t="e">
        <f t="shared" si="0"/>
        <v>#N/A</v>
      </c>
      <c r="P39" t="e">
        <f t="shared" si="1"/>
        <v>#N/A</v>
      </c>
      <c r="Q39">
        <f t="shared" si="2"/>
        <v>536.741276</v>
      </c>
      <c r="R39" s="10">
        <f t="shared" si="3"/>
        <v>536.741276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37640.45277777778</v>
      </c>
      <c r="B40">
        <v>536.572492</v>
      </c>
      <c r="C40">
        <v>555.275</v>
      </c>
      <c r="D40" t="s">
        <v>55</v>
      </c>
      <c r="E40" t="s">
        <v>56</v>
      </c>
      <c r="G40">
        <v>18.702508</v>
      </c>
      <c r="H40">
        <v>0</v>
      </c>
      <c r="K40" t="s">
        <v>57</v>
      </c>
      <c r="M40" t="s">
        <v>58</v>
      </c>
      <c r="N40" t="s">
        <v>59</v>
      </c>
      <c r="O40" t="e">
        <f t="shared" si="0"/>
        <v>#N/A</v>
      </c>
      <c r="P40" t="e">
        <f t="shared" si="1"/>
        <v>#N/A</v>
      </c>
      <c r="Q40">
        <f t="shared" si="2"/>
        <v>536.572492</v>
      </c>
      <c r="R40" s="10">
        <f t="shared" si="3"/>
        <v>536.572492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37670.39236111111</v>
      </c>
      <c r="B41">
        <v>536.617702</v>
      </c>
      <c r="C41">
        <v>555.275</v>
      </c>
      <c r="D41" t="s">
        <v>55</v>
      </c>
      <c r="E41" t="s">
        <v>56</v>
      </c>
      <c r="G41">
        <v>18.657298</v>
      </c>
      <c r="H41">
        <v>0</v>
      </c>
      <c r="K41" t="s">
        <v>57</v>
      </c>
      <c r="M41" t="s">
        <v>58</v>
      </c>
      <c r="N41" t="s">
        <v>59</v>
      </c>
      <c r="O41" t="e">
        <f t="shared" si="0"/>
        <v>#N/A</v>
      </c>
      <c r="P41" t="e">
        <f t="shared" si="1"/>
        <v>#N/A</v>
      </c>
      <c r="Q41">
        <f t="shared" si="2"/>
        <v>536.617702</v>
      </c>
      <c r="R41" s="10">
        <f t="shared" si="3"/>
        <v>536.617702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37686.354166666664</v>
      </c>
      <c r="B42">
        <v>537.039662</v>
      </c>
      <c r="C42">
        <v>555.275</v>
      </c>
      <c r="D42" t="s">
        <v>55</v>
      </c>
      <c r="E42" t="s">
        <v>56</v>
      </c>
      <c r="G42">
        <v>18.235338</v>
      </c>
      <c r="H42">
        <v>0</v>
      </c>
      <c r="K42" t="s">
        <v>57</v>
      </c>
      <c r="M42" t="s">
        <v>58</v>
      </c>
      <c r="N42" t="s">
        <v>59</v>
      </c>
      <c r="O42" t="e">
        <f t="shared" si="0"/>
        <v>#N/A</v>
      </c>
      <c r="P42" t="e">
        <f t="shared" si="1"/>
        <v>#N/A</v>
      </c>
      <c r="Q42">
        <f t="shared" si="2"/>
        <v>537.039662</v>
      </c>
      <c r="R42" s="10">
        <f t="shared" si="3"/>
        <v>537.039662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37718.57986111111</v>
      </c>
      <c r="B43">
        <v>534.947946</v>
      </c>
      <c r="C43">
        <v>555.275</v>
      </c>
      <c r="D43" t="s">
        <v>55</v>
      </c>
      <c r="E43" t="s">
        <v>56</v>
      </c>
      <c r="G43">
        <v>20.327054</v>
      </c>
      <c r="H43">
        <v>0</v>
      </c>
      <c r="K43" t="s">
        <v>57</v>
      </c>
      <c r="M43" t="s">
        <v>58</v>
      </c>
      <c r="N43" t="s">
        <v>59</v>
      </c>
      <c r="O43" t="e">
        <f t="shared" si="0"/>
        <v>#N/A</v>
      </c>
      <c r="P43" t="e">
        <f t="shared" si="1"/>
        <v>#N/A</v>
      </c>
      <c r="Q43">
        <f t="shared" si="2"/>
        <v>534.947946</v>
      </c>
      <c r="R43" s="10">
        <f t="shared" si="3"/>
        <v>534.947946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37755.45138888889</v>
      </c>
      <c r="B44">
        <v>535.47841</v>
      </c>
      <c r="C44">
        <v>555.275</v>
      </c>
      <c r="D44" t="s">
        <v>55</v>
      </c>
      <c r="E44" t="s">
        <v>56</v>
      </c>
      <c r="G44">
        <v>19.7965899999999</v>
      </c>
      <c r="H44">
        <v>0</v>
      </c>
      <c r="K44" t="s">
        <v>57</v>
      </c>
      <c r="M44" t="s">
        <v>58</v>
      </c>
      <c r="N44" t="s">
        <v>59</v>
      </c>
      <c r="O44" t="e">
        <f t="shared" si="0"/>
        <v>#N/A</v>
      </c>
      <c r="P44" t="e">
        <f t="shared" si="1"/>
        <v>#N/A</v>
      </c>
      <c r="Q44">
        <f t="shared" si="2"/>
        <v>535.47841</v>
      </c>
      <c r="R44" s="10">
        <f t="shared" si="3"/>
        <v>535.47841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37784.51388888889</v>
      </c>
      <c r="B45">
        <v>536.011888</v>
      </c>
      <c r="C45">
        <v>555.275</v>
      </c>
      <c r="D45" t="s">
        <v>55</v>
      </c>
      <c r="E45" t="s">
        <v>56</v>
      </c>
      <c r="G45">
        <v>19.263112</v>
      </c>
      <c r="H45">
        <v>0</v>
      </c>
      <c r="K45" t="s">
        <v>57</v>
      </c>
      <c r="M45" t="s">
        <v>58</v>
      </c>
      <c r="N45" t="s">
        <v>59</v>
      </c>
      <c r="O45" t="e">
        <f t="shared" si="0"/>
        <v>#N/A</v>
      </c>
      <c r="P45" t="e">
        <f t="shared" si="1"/>
        <v>#N/A</v>
      </c>
      <c r="Q45">
        <f t="shared" si="2"/>
        <v>536.011888</v>
      </c>
      <c r="R45" s="10">
        <f t="shared" si="3"/>
        <v>536.011888</v>
      </c>
      <c r="S45" s="2" t="e">
        <f t="shared" si="4"/>
        <v>#N/A</v>
      </c>
    </row>
    <row r="46" spans="1:19" ht="12.75">
      <c r="A46" s="1">
        <v>37806.44097222222</v>
      </c>
      <c r="B46">
        <v>536.448918</v>
      </c>
      <c r="C46">
        <v>555.275</v>
      </c>
      <c r="D46" t="s">
        <v>55</v>
      </c>
      <c r="E46" t="s">
        <v>56</v>
      </c>
      <c r="G46">
        <v>18.8260819999999</v>
      </c>
      <c r="H46">
        <v>0</v>
      </c>
      <c r="K46" t="s">
        <v>57</v>
      </c>
      <c r="M46" t="s">
        <v>58</v>
      </c>
      <c r="N46" t="s">
        <v>59</v>
      </c>
      <c r="O46" t="e">
        <f t="shared" si="0"/>
        <v>#N/A</v>
      </c>
      <c r="P46" t="e">
        <f t="shared" si="1"/>
        <v>#N/A</v>
      </c>
      <c r="Q46">
        <f t="shared" si="2"/>
        <v>536.448918</v>
      </c>
      <c r="R46" s="10">
        <f t="shared" si="3"/>
        <v>536.448918</v>
      </c>
      <c r="S46" s="2" t="e">
        <f t="shared" si="4"/>
        <v>#N/A</v>
      </c>
    </row>
    <row r="47" spans="1:30" ht="12.75">
      <c r="A47" s="1">
        <v>37854.458333333336</v>
      </c>
      <c r="B47">
        <v>536.72922</v>
      </c>
      <c r="C47">
        <v>555.275</v>
      </c>
      <c r="D47" t="s">
        <v>55</v>
      </c>
      <c r="E47" t="s">
        <v>56</v>
      </c>
      <c r="G47">
        <v>18.5457799999999</v>
      </c>
      <c r="H47">
        <v>0</v>
      </c>
      <c r="K47" t="s">
        <v>57</v>
      </c>
      <c r="M47" t="s">
        <v>58</v>
      </c>
      <c r="N47" t="s">
        <v>59</v>
      </c>
      <c r="O47" t="e">
        <f t="shared" si="0"/>
        <v>#N/A</v>
      </c>
      <c r="P47" t="e">
        <f t="shared" si="1"/>
        <v>#N/A</v>
      </c>
      <c r="Q47">
        <f t="shared" si="2"/>
        <v>536.72922</v>
      </c>
      <c r="R47" s="10">
        <f t="shared" si="3"/>
        <v>536.72922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37868.666666666664</v>
      </c>
      <c r="B48">
        <v>536.780458</v>
      </c>
      <c r="C48">
        <v>555.275</v>
      </c>
      <c r="D48" t="s">
        <v>55</v>
      </c>
      <c r="E48" t="s">
        <v>56</v>
      </c>
      <c r="G48">
        <v>18.4945419999999</v>
      </c>
      <c r="H48">
        <v>0</v>
      </c>
      <c r="K48" t="s">
        <v>57</v>
      </c>
      <c r="M48" t="s">
        <v>58</v>
      </c>
      <c r="N48" t="s">
        <v>59</v>
      </c>
      <c r="O48" t="e">
        <f t="shared" si="0"/>
        <v>#N/A</v>
      </c>
      <c r="P48" t="e">
        <f t="shared" si="1"/>
        <v>#N/A</v>
      </c>
      <c r="Q48">
        <f t="shared" si="2"/>
        <v>536.780458</v>
      </c>
      <c r="R48" s="10">
        <f t="shared" si="3"/>
        <v>536.780458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37902.427083333336</v>
      </c>
      <c r="B49">
        <v>536.234924</v>
      </c>
      <c r="C49">
        <v>555.275</v>
      </c>
      <c r="D49" t="s">
        <v>55</v>
      </c>
      <c r="E49" t="s">
        <v>56</v>
      </c>
      <c r="G49">
        <v>19.040076</v>
      </c>
      <c r="H49">
        <v>0</v>
      </c>
      <c r="K49" t="s">
        <v>57</v>
      </c>
      <c r="M49" t="s">
        <v>58</v>
      </c>
      <c r="N49" t="s">
        <v>59</v>
      </c>
      <c r="O49" t="e">
        <f t="shared" si="0"/>
        <v>#N/A</v>
      </c>
      <c r="P49" t="e">
        <f t="shared" si="1"/>
        <v>#N/A</v>
      </c>
      <c r="Q49">
        <f t="shared" si="2"/>
        <v>536.234924</v>
      </c>
      <c r="R49" s="10">
        <f t="shared" si="3"/>
        <v>536.234924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37932.63888888889</v>
      </c>
      <c r="B50">
        <v>533.6248</v>
      </c>
      <c r="C50">
        <v>555.275</v>
      </c>
      <c r="D50" t="s">
        <v>55</v>
      </c>
      <c r="E50" t="s">
        <v>56</v>
      </c>
      <c r="G50">
        <v>21.6501999999999</v>
      </c>
      <c r="H50">
        <v>0</v>
      </c>
      <c r="K50" t="s">
        <v>57</v>
      </c>
      <c r="M50" t="s">
        <v>58</v>
      </c>
      <c r="N50" t="s">
        <v>59</v>
      </c>
      <c r="O50" t="e">
        <f t="shared" si="0"/>
        <v>#N/A</v>
      </c>
      <c r="P50" t="e">
        <f t="shared" si="1"/>
        <v>#N/A</v>
      </c>
      <c r="Q50">
        <f t="shared" si="2"/>
        <v>533.6248</v>
      </c>
      <c r="R50" s="10">
        <f t="shared" si="3"/>
        <v>533.6248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37967.444444444445</v>
      </c>
      <c r="B51">
        <v>531.056872</v>
      </c>
      <c r="C51">
        <v>555.275</v>
      </c>
      <c r="D51" t="s">
        <v>55</v>
      </c>
      <c r="E51" t="s">
        <v>56</v>
      </c>
      <c r="G51">
        <v>24.218128</v>
      </c>
      <c r="H51">
        <v>0</v>
      </c>
      <c r="K51" t="s">
        <v>57</v>
      </c>
      <c r="M51" t="s">
        <v>58</v>
      </c>
      <c r="N51" t="s">
        <v>59</v>
      </c>
      <c r="O51" t="e">
        <f t="shared" si="0"/>
        <v>#N/A</v>
      </c>
      <c r="P51" t="e">
        <f t="shared" si="1"/>
        <v>#N/A</v>
      </c>
      <c r="Q51">
        <f t="shared" si="2"/>
        <v>531.056872</v>
      </c>
      <c r="R51" s="10">
        <f t="shared" si="3"/>
        <v>531.056872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38006.79861111111</v>
      </c>
      <c r="B52">
        <v>530.469142</v>
      </c>
      <c r="C52">
        <v>555.275</v>
      </c>
      <c r="D52" t="s">
        <v>55</v>
      </c>
      <c r="E52" t="s">
        <v>56</v>
      </c>
      <c r="G52">
        <v>24.8058579999999</v>
      </c>
      <c r="H52">
        <v>0</v>
      </c>
      <c r="K52" t="s">
        <v>57</v>
      </c>
      <c r="M52" t="s">
        <v>58</v>
      </c>
      <c r="N52" t="s">
        <v>59</v>
      </c>
      <c r="O52" t="e">
        <f t="shared" si="0"/>
        <v>#N/A</v>
      </c>
      <c r="P52" t="e">
        <f t="shared" si="1"/>
        <v>#N/A</v>
      </c>
      <c r="Q52">
        <f t="shared" si="2"/>
        <v>530.469142</v>
      </c>
      <c r="R52" s="10">
        <f t="shared" si="3"/>
        <v>530.469142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38037.604166666664</v>
      </c>
      <c r="B53">
        <v>530.541478</v>
      </c>
      <c r="C53">
        <v>555.275</v>
      </c>
      <c r="D53" t="s">
        <v>55</v>
      </c>
      <c r="E53" t="s">
        <v>56</v>
      </c>
      <c r="G53">
        <v>24.733522</v>
      </c>
      <c r="H53">
        <v>0</v>
      </c>
      <c r="K53" t="s">
        <v>57</v>
      </c>
      <c r="M53" t="s">
        <v>58</v>
      </c>
      <c r="N53" t="s">
        <v>59</v>
      </c>
      <c r="O53" t="e">
        <f t="shared" si="0"/>
        <v>#N/A</v>
      </c>
      <c r="P53" t="e">
        <f t="shared" si="1"/>
        <v>#N/A</v>
      </c>
      <c r="Q53">
        <f t="shared" si="2"/>
        <v>530.541478</v>
      </c>
      <c r="R53" s="10">
        <f t="shared" si="3"/>
        <v>530.541478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38063.40277777778</v>
      </c>
      <c r="B54">
        <v>530.562576</v>
      </c>
      <c r="C54">
        <v>555.275</v>
      </c>
      <c r="D54" t="s">
        <v>55</v>
      </c>
      <c r="E54" t="s">
        <v>56</v>
      </c>
      <c r="G54">
        <v>24.7124239999999</v>
      </c>
      <c r="H54">
        <v>0</v>
      </c>
      <c r="K54" t="s">
        <v>57</v>
      </c>
      <c r="M54" t="s">
        <v>58</v>
      </c>
      <c r="N54" t="s">
        <v>59</v>
      </c>
      <c r="O54" t="e">
        <f t="shared" si="0"/>
        <v>#N/A</v>
      </c>
      <c r="P54" t="e">
        <f t="shared" si="1"/>
        <v>#N/A</v>
      </c>
      <c r="Q54">
        <f t="shared" si="2"/>
        <v>530.562576</v>
      </c>
      <c r="R54" s="10">
        <f t="shared" si="3"/>
        <v>530.562576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38090.84027777778</v>
      </c>
      <c r="B55">
        <v>530.544492</v>
      </c>
      <c r="C55">
        <v>555.275</v>
      </c>
      <c r="D55" t="s">
        <v>55</v>
      </c>
      <c r="E55" t="s">
        <v>56</v>
      </c>
      <c r="G55">
        <v>24.730508</v>
      </c>
      <c r="H55">
        <v>0</v>
      </c>
      <c r="K55" t="s">
        <v>57</v>
      </c>
      <c r="M55" t="s">
        <v>58</v>
      </c>
      <c r="N55" t="s">
        <v>59</v>
      </c>
      <c r="O55" t="e">
        <f t="shared" si="0"/>
        <v>#N/A</v>
      </c>
      <c r="P55" t="e">
        <f t="shared" si="1"/>
        <v>#N/A</v>
      </c>
      <c r="Q55">
        <f t="shared" si="2"/>
        <v>530.544492</v>
      </c>
      <c r="R55" s="10">
        <f t="shared" si="3"/>
        <v>530.544492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38120.822916666664</v>
      </c>
      <c r="B56">
        <v>530.42996</v>
      </c>
      <c r="C56">
        <v>555.275</v>
      </c>
      <c r="D56" t="s">
        <v>55</v>
      </c>
      <c r="E56" t="s">
        <v>56</v>
      </c>
      <c r="G56">
        <v>24.8450399999999</v>
      </c>
      <c r="H56">
        <v>0</v>
      </c>
      <c r="K56" t="s">
        <v>57</v>
      </c>
      <c r="M56" t="s">
        <v>58</v>
      </c>
      <c r="N56" t="s">
        <v>59</v>
      </c>
      <c r="O56" t="e">
        <f t="shared" si="0"/>
        <v>#N/A</v>
      </c>
      <c r="P56" t="e">
        <f t="shared" si="1"/>
        <v>#N/A</v>
      </c>
      <c r="Q56">
        <f t="shared" si="2"/>
        <v>530.42996</v>
      </c>
      <c r="R56" s="10">
        <f t="shared" si="3"/>
        <v>530.42996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38148.54305555556</v>
      </c>
      <c r="B57">
        <v>530.466128</v>
      </c>
      <c r="C57">
        <v>555.275</v>
      </c>
      <c r="D57" t="s">
        <v>55</v>
      </c>
      <c r="E57" t="s">
        <v>56</v>
      </c>
      <c r="G57">
        <v>24.808872</v>
      </c>
      <c r="H57">
        <v>0</v>
      </c>
      <c r="K57" t="s">
        <v>57</v>
      </c>
      <c r="M57" t="s">
        <v>58</v>
      </c>
      <c r="N57" t="s">
        <v>59</v>
      </c>
      <c r="O57" t="e">
        <f t="shared" si="0"/>
        <v>#N/A</v>
      </c>
      <c r="P57" t="e">
        <f t="shared" si="1"/>
        <v>#N/A</v>
      </c>
      <c r="Q57">
        <f t="shared" si="2"/>
        <v>530.466128</v>
      </c>
      <c r="R57" s="10">
        <f t="shared" si="3"/>
        <v>530.466128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38174.524305555555</v>
      </c>
      <c r="B58">
        <v>530.562576</v>
      </c>
      <c r="C58">
        <v>555.275</v>
      </c>
      <c r="D58" t="s">
        <v>55</v>
      </c>
      <c r="E58" t="s">
        <v>56</v>
      </c>
      <c r="G58">
        <v>24.7124239999999</v>
      </c>
      <c r="H58">
        <v>0</v>
      </c>
      <c r="K58" t="s">
        <v>57</v>
      </c>
      <c r="M58" t="s">
        <v>58</v>
      </c>
      <c r="N58" t="s">
        <v>59</v>
      </c>
      <c r="O58" t="e">
        <f t="shared" si="0"/>
        <v>#N/A</v>
      </c>
      <c r="P58" t="e">
        <f t="shared" si="1"/>
        <v>#N/A</v>
      </c>
      <c r="Q58">
        <f t="shared" si="2"/>
        <v>530.562576</v>
      </c>
      <c r="R58" s="10">
        <f t="shared" si="3"/>
        <v>530.562576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38201.55138888889</v>
      </c>
      <c r="B59">
        <v>530.698206</v>
      </c>
      <c r="C59">
        <v>555.275</v>
      </c>
      <c r="D59" t="s">
        <v>55</v>
      </c>
      <c r="E59" t="s">
        <v>56</v>
      </c>
      <c r="G59">
        <v>24.5767939999999</v>
      </c>
      <c r="H59">
        <v>0</v>
      </c>
      <c r="K59" t="s">
        <v>57</v>
      </c>
      <c r="M59" t="s">
        <v>58</v>
      </c>
      <c r="N59" t="s">
        <v>59</v>
      </c>
      <c r="O59" t="e">
        <f t="shared" si="0"/>
        <v>#N/A</v>
      </c>
      <c r="P59" t="e">
        <f t="shared" si="1"/>
        <v>#N/A</v>
      </c>
      <c r="Q59">
        <f t="shared" si="2"/>
        <v>530.698206</v>
      </c>
      <c r="R59" s="10">
        <f t="shared" si="3"/>
        <v>530.698206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38243.48055555556</v>
      </c>
      <c r="B60">
        <v>530.948368</v>
      </c>
      <c r="C60">
        <v>555.275</v>
      </c>
      <c r="D60" t="s">
        <v>55</v>
      </c>
      <c r="E60" t="s">
        <v>56</v>
      </c>
      <c r="G60">
        <v>24.3266319999999</v>
      </c>
      <c r="H60">
        <v>0</v>
      </c>
      <c r="K60" t="s">
        <v>57</v>
      </c>
      <c r="M60" t="s">
        <v>58</v>
      </c>
      <c r="N60" t="s">
        <v>59</v>
      </c>
      <c r="O60" t="e">
        <f t="shared" si="0"/>
        <v>#N/A</v>
      </c>
      <c r="P60" t="e">
        <f t="shared" si="1"/>
        <v>#N/A</v>
      </c>
      <c r="Q60">
        <f t="shared" si="2"/>
        <v>530.948368</v>
      </c>
      <c r="R60" s="10">
        <f t="shared" si="3"/>
        <v>530.948368</v>
      </c>
      <c r="S60" s="2" t="e">
        <f t="shared" si="4"/>
        <v>#N/A</v>
      </c>
    </row>
    <row r="61" spans="1:19" ht="12.75">
      <c r="A61" s="1">
        <v>38272.510416666664</v>
      </c>
      <c r="B61">
        <v>531.548154</v>
      </c>
      <c r="C61">
        <v>555.275</v>
      </c>
      <c r="D61" t="s">
        <v>55</v>
      </c>
      <c r="E61" t="s">
        <v>56</v>
      </c>
      <c r="G61">
        <v>23.7268459999999</v>
      </c>
      <c r="H61">
        <v>0</v>
      </c>
      <c r="K61" t="s">
        <v>57</v>
      </c>
      <c r="M61" t="s">
        <v>58</v>
      </c>
      <c r="N61" t="s">
        <v>59</v>
      </c>
      <c r="O61" t="e">
        <f t="shared" si="0"/>
        <v>#N/A</v>
      </c>
      <c r="P61" t="e">
        <f t="shared" si="1"/>
        <v>#N/A</v>
      </c>
      <c r="Q61">
        <f t="shared" si="2"/>
        <v>531.548154</v>
      </c>
      <c r="R61" s="10">
        <f t="shared" si="3"/>
        <v>531.548154</v>
      </c>
      <c r="S61" s="2" t="e">
        <f t="shared" si="4"/>
        <v>#N/A</v>
      </c>
    </row>
    <row r="62" spans="1:19" ht="12.75">
      <c r="A62" s="1">
        <v>38302.479166666664</v>
      </c>
      <c r="B62">
        <v>531.849554</v>
      </c>
      <c r="C62">
        <v>555.275</v>
      </c>
      <c r="D62" t="s">
        <v>55</v>
      </c>
      <c r="E62" t="s">
        <v>56</v>
      </c>
      <c r="G62">
        <v>23.425446</v>
      </c>
      <c r="H62">
        <v>0</v>
      </c>
      <c r="K62" t="s">
        <v>57</v>
      </c>
      <c r="M62" t="s">
        <v>58</v>
      </c>
      <c r="N62" t="s">
        <v>59</v>
      </c>
      <c r="O62" t="e">
        <f t="shared" si="0"/>
        <v>#N/A</v>
      </c>
      <c r="P62" t="e">
        <f t="shared" si="1"/>
        <v>#N/A</v>
      </c>
      <c r="Q62">
        <f t="shared" si="2"/>
        <v>531.849554</v>
      </c>
      <c r="R62" s="10">
        <f t="shared" si="3"/>
        <v>531.849554</v>
      </c>
      <c r="S62" s="2" t="e">
        <f t="shared" si="4"/>
        <v>#N/A</v>
      </c>
    </row>
    <row r="63" spans="1:19" ht="12.75">
      <c r="A63" s="1">
        <v>38336.524305555555</v>
      </c>
      <c r="B63">
        <v>532.099716</v>
      </c>
      <c r="C63">
        <v>555.275</v>
      </c>
      <c r="D63" t="s">
        <v>55</v>
      </c>
      <c r="E63" t="s">
        <v>56</v>
      </c>
      <c r="G63">
        <v>23.1752839999999</v>
      </c>
      <c r="H63">
        <v>0</v>
      </c>
      <c r="K63" t="s">
        <v>57</v>
      </c>
      <c r="M63" t="s">
        <v>58</v>
      </c>
      <c r="N63" t="s">
        <v>59</v>
      </c>
      <c r="O63" t="e">
        <f t="shared" si="0"/>
        <v>#N/A</v>
      </c>
      <c r="P63" t="e">
        <f t="shared" si="1"/>
        <v>#N/A</v>
      </c>
      <c r="Q63">
        <f t="shared" si="2"/>
        <v>532.099716</v>
      </c>
      <c r="R63" s="10">
        <f t="shared" si="3"/>
        <v>532.099716</v>
      </c>
      <c r="S63" s="2" t="e">
        <f t="shared" si="4"/>
        <v>#N/A</v>
      </c>
    </row>
    <row r="64" spans="1:19" ht="12.75">
      <c r="A64" s="1">
        <v>38365.475694444445</v>
      </c>
      <c r="B64">
        <v>532.372483</v>
      </c>
      <c r="C64">
        <v>555.275</v>
      </c>
      <c r="D64" t="s">
        <v>55</v>
      </c>
      <c r="E64" t="s">
        <v>56</v>
      </c>
      <c r="G64">
        <v>22.902517</v>
      </c>
      <c r="H64">
        <v>0</v>
      </c>
      <c r="K64" t="s">
        <v>57</v>
      </c>
      <c r="M64" t="s">
        <v>58</v>
      </c>
      <c r="N64" t="s">
        <v>59</v>
      </c>
      <c r="O64" t="e">
        <f t="shared" si="0"/>
        <v>#N/A</v>
      </c>
      <c r="P64" t="e">
        <f t="shared" si="1"/>
        <v>#N/A</v>
      </c>
      <c r="Q64">
        <f t="shared" si="2"/>
        <v>532.372483</v>
      </c>
      <c r="R64" s="10">
        <f t="shared" si="3"/>
        <v>532.372483</v>
      </c>
      <c r="S64" s="2" t="e">
        <f t="shared" si="4"/>
        <v>#N/A</v>
      </c>
    </row>
    <row r="65" spans="1:19" ht="12.75">
      <c r="A65" s="1">
        <v>38384.46875</v>
      </c>
      <c r="B65">
        <v>532.515648</v>
      </c>
      <c r="C65">
        <v>555.275</v>
      </c>
      <c r="D65" t="s">
        <v>55</v>
      </c>
      <c r="E65" t="s">
        <v>56</v>
      </c>
      <c r="G65">
        <v>22.7593519999999</v>
      </c>
      <c r="H65">
        <v>0</v>
      </c>
      <c r="K65" t="s">
        <v>57</v>
      </c>
      <c r="M65" t="s">
        <v>58</v>
      </c>
      <c r="N65" t="s">
        <v>59</v>
      </c>
      <c r="O65" t="e">
        <f t="shared" si="0"/>
        <v>#N/A</v>
      </c>
      <c r="P65" t="e">
        <f t="shared" si="1"/>
        <v>#N/A</v>
      </c>
      <c r="Q65">
        <f t="shared" si="2"/>
        <v>532.515648</v>
      </c>
      <c r="R65" s="10">
        <f t="shared" si="3"/>
        <v>532.515648</v>
      </c>
      <c r="S65" s="2" t="e">
        <f t="shared" si="4"/>
        <v>#N/A</v>
      </c>
    </row>
    <row r="66" spans="1:19" ht="12.75">
      <c r="A66" s="1">
        <v>38418.458333333336</v>
      </c>
      <c r="B66">
        <v>532.732656</v>
      </c>
      <c r="C66">
        <v>555.275</v>
      </c>
      <c r="D66" t="s">
        <v>55</v>
      </c>
      <c r="E66" t="s">
        <v>56</v>
      </c>
      <c r="G66">
        <v>22.542344</v>
      </c>
      <c r="H66">
        <v>0</v>
      </c>
      <c r="K66" t="s">
        <v>57</v>
      </c>
      <c r="M66" t="s">
        <v>58</v>
      </c>
      <c r="N66" t="s">
        <v>59</v>
      </c>
      <c r="O66" t="e">
        <f t="shared" si="0"/>
        <v>#N/A</v>
      </c>
      <c r="P66" t="e">
        <f t="shared" si="1"/>
        <v>#N/A</v>
      </c>
      <c r="Q66">
        <f t="shared" si="2"/>
        <v>532.732656</v>
      </c>
      <c r="R66" s="10">
        <f t="shared" si="3"/>
        <v>532.732656</v>
      </c>
      <c r="S66" s="2" t="e">
        <f t="shared" si="4"/>
        <v>#N/A</v>
      </c>
    </row>
    <row r="67" spans="1:19" ht="12.75">
      <c r="A67" s="1">
        <v>38446.479166666664</v>
      </c>
      <c r="B67">
        <v>532.94665</v>
      </c>
      <c r="C67">
        <v>555.275</v>
      </c>
      <c r="D67" t="s">
        <v>55</v>
      </c>
      <c r="E67" t="s">
        <v>56</v>
      </c>
      <c r="G67">
        <v>22.32835</v>
      </c>
      <c r="H67">
        <v>0</v>
      </c>
      <c r="K67" t="s">
        <v>57</v>
      </c>
      <c r="M67" t="s">
        <v>58</v>
      </c>
      <c r="N67" t="s">
        <v>59</v>
      </c>
      <c r="O67" t="e">
        <f t="shared" si="0"/>
        <v>#N/A</v>
      </c>
      <c r="P67" t="e">
        <f t="shared" si="1"/>
        <v>#N/A</v>
      </c>
      <c r="Q67">
        <f t="shared" si="2"/>
        <v>532.94665</v>
      </c>
      <c r="R67" s="10">
        <f t="shared" si="3"/>
        <v>532.94665</v>
      </c>
      <c r="S67" s="2" t="e">
        <f t="shared" si="4"/>
        <v>#N/A</v>
      </c>
    </row>
    <row r="68" spans="1:19" ht="12.75">
      <c r="A68" s="1">
        <v>38481.52777777778</v>
      </c>
      <c r="B68">
        <v>533.20284</v>
      </c>
      <c r="C68">
        <v>555.275</v>
      </c>
      <c r="D68" t="s">
        <v>55</v>
      </c>
      <c r="E68" t="s">
        <v>56</v>
      </c>
      <c r="G68">
        <v>22.0721599999999</v>
      </c>
      <c r="H68">
        <v>0</v>
      </c>
      <c r="K68" t="s">
        <v>57</v>
      </c>
      <c r="M68" t="s">
        <v>58</v>
      </c>
      <c r="N68" t="s">
        <v>59</v>
      </c>
      <c r="O68" t="e">
        <f aca="true" t="shared" si="13" ref="O68:O131">IF(EXACT(E68,"Nivel Dinámico"),IF(B68=0,NA(),B68),NA())</f>
        <v>#N/A</v>
      </c>
      <c r="P68" t="e">
        <f aca="true" t="shared" si="14" ref="P68:P131">IF(AND(EXACT(E68,"Nivel Estático"),NOT(EXACT(F68,"SONDA AUTOMÁTICA"))),IF(B68=0,NA(),B68),NA())</f>
        <v>#N/A</v>
      </c>
      <c r="Q68">
        <f aca="true" t="shared" si="15" ref="Q68:Q131">IF(ISNA(P68),IF(ISNA(R68),IF(ISNA(S68),"",S68),R68),P68)</f>
        <v>533.20284</v>
      </c>
      <c r="R68" s="10">
        <f aca="true" t="shared" si="16" ref="R68:R131">IF(EXACT(E68,"Extrapolado"),IF(B68=0,NA(),B68),NA())</f>
        <v>533.20284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38511.510416666664</v>
      </c>
      <c r="B69">
        <v>533.431904</v>
      </c>
      <c r="C69">
        <v>555.275</v>
      </c>
      <c r="D69" t="s">
        <v>55</v>
      </c>
      <c r="E69" t="s">
        <v>56</v>
      </c>
      <c r="G69">
        <v>21.8430959999999</v>
      </c>
      <c r="H69">
        <v>0</v>
      </c>
      <c r="K69" t="s">
        <v>57</v>
      </c>
      <c r="M69" t="s">
        <v>58</v>
      </c>
      <c r="N69" t="s">
        <v>59</v>
      </c>
      <c r="O69" t="e">
        <f t="shared" si="13"/>
        <v>#N/A</v>
      </c>
      <c r="P69" t="e">
        <f t="shared" si="14"/>
        <v>#N/A</v>
      </c>
      <c r="Q69">
        <f t="shared" si="15"/>
        <v>533.431904</v>
      </c>
      <c r="R69" s="10">
        <f t="shared" si="16"/>
        <v>533.431904</v>
      </c>
      <c r="S69" s="2" t="e">
        <f t="shared" si="17"/>
        <v>#N/A</v>
      </c>
    </row>
    <row r="70" spans="1:19" ht="12.75">
      <c r="A70" s="1">
        <v>38540.506944444445</v>
      </c>
      <c r="B70">
        <v>533.501226</v>
      </c>
      <c r="C70">
        <v>555.275</v>
      </c>
      <c r="D70" t="s">
        <v>55</v>
      </c>
      <c r="E70" t="s">
        <v>56</v>
      </c>
      <c r="G70">
        <v>21.773774</v>
      </c>
      <c r="H70">
        <v>0</v>
      </c>
      <c r="K70" t="s">
        <v>57</v>
      </c>
      <c r="M70" t="s">
        <v>58</v>
      </c>
      <c r="N70" t="s">
        <v>59</v>
      </c>
      <c r="O70" t="e">
        <f t="shared" si="13"/>
        <v>#N/A</v>
      </c>
      <c r="P70" t="e">
        <f t="shared" si="14"/>
        <v>#N/A</v>
      </c>
      <c r="Q70">
        <f t="shared" si="15"/>
        <v>533.501226</v>
      </c>
      <c r="R70" s="10">
        <f t="shared" si="16"/>
        <v>533.501226</v>
      </c>
      <c r="S70" s="2" t="e">
        <f t="shared" si="17"/>
        <v>#N/A</v>
      </c>
    </row>
    <row r="71" spans="1:19" ht="12.75">
      <c r="A71" s="1">
        <v>38570.520833333336</v>
      </c>
      <c r="B71">
        <v>533.50424</v>
      </c>
      <c r="C71">
        <v>555.275</v>
      </c>
      <c r="D71" t="s">
        <v>55</v>
      </c>
      <c r="E71" t="s">
        <v>56</v>
      </c>
      <c r="G71">
        <v>21.7707599999999</v>
      </c>
      <c r="H71">
        <v>0</v>
      </c>
      <c r="K71" t="s">
        <v>57</v>
      </c>
      <c r="M71" t="s">
        <v>58</v>
      </c>
      <c r="N71" t="s">
        <v>59</v>
      </c>
      <c r="O71" t="e">
        <f t="shared" si="13"/>
        <v>#N/A</v>
      </c>
      <c r="P71" t="e">
        <f t="shared" si="14"/>
        <v>#N/A</v>
      </c>
      <c r="Q71">
        <f t="shared" si="15"/>
        <v>533.50424</v>
      </c>
      <c r="R71" s="10">
        <f t="shared" si="16"/>
        <v>533.50424</v>
      </c>
      <c r="S71" s="2" t="e">
        <f t="shared" si="17"/>
        <v>#N/A</v>
      </c>
    </row>
    <row r="72" spans="1:19" ht="12.75">
      <c r="A72" s="1">
        <v>38604.78472222222</v>
      </c>
      <c r="B72">
        <v>533.431904</v>
      </c>
      <c r="C72">
        <v>555.275</v>
      </c>
      <c r="D72" t="s">
        <v>55</v>
      </c>
      <c r="E72" t="s">
        <v>56</v>
      </c>
      <c r="G72">
        <v>21.8430959999999</v>
      </c>
      <c r="H72">
        <v>0</v>
      </c>
      <c r="K72" t="s">
        <v>57</v>
      </c>
      <c r="M72" t="s">
        <v>58</v>
      </c>
      <c r="N72" t="s">
        <v>59</v>
      </c>
      <c r="O72" t="e">
        <f t="shared" si="13"/>
        <v>#N/A</v>
      </c>
      <c r="P72" t="e">
        <f t="shared" si="14"/>
        <v>#N/A</v>
      </c>
      <c r="Q72">
        <f t="shared" si="15"/>
        <v>533.431904</v>
      </c>
      <c r="R72" s="10">
        <f t="shared" si="16"/>
        <v>533.431904</v>
      </c>
      <c r="S72" s="2" t="e">
        <f t="shared" si="17"/>
        <v>#N/A</v>
      </c>
    </row>
    <row r="73" spans="1:19" ht="12.75">
      <c r="A73" s="1">
        <v>38638.555555555555</v>
      </c>
      <c r="B73">
        <v>533.389708</v>
      </c>
      <c r="C73">
        <v>555.275</v>
      </c>
      <c r="D73" t="s">
        <v>55</v>
      </c>
      <c r="E73" t="s">
        <v>56</v>
      </c>
      <c r="G73">
        <v>21.8852919999999</v>
      </c>
      <c r="H73">
        <v>0</v>
      </c>
      <c r="K73" t="s">
        <v>57</v>
      </c>
      <c r="M73" t="s">
        <v>58</v>
      </c>
      <c r="N73" t="s">
        <v>59</v>
      </c>
      <c r="O73" t="e">
        <f t="shared" si="13"/>
        <v>#N/A</v>
      </c>
      <c r="P73" t="e">
        <f t="shared" si="14"/>
        <v>#N/A</v>
      </c>
      <c r="Q73">
        <f t="shared" si="15"/>
        <v>533.389708</v>
      </c>
      <c r="R73" s="10">
        <f t="shared" si="16"/>
        <v>533.389708</v>
      </c>
      <c r="S73" s="2" t="e">
        <f t="shared" si="17"/>
        <v>#N/A</v>
      </c>
    </row>
    <row r="74" spans="1:19" ht="12.75">
      <c r="A74" s="1">
        <v>38667.520833333336</v>
      </c>
      <c r="B74">
        <v>533.397243</v>
      </c>
      <c r="C74">
        <v>555.275</v>
      </c>
      <c r="D74" t="s">
        <v>55</v>
      </c>
      <c r="E74" t="s">
        <v>56</v>
      </c>
      <c r="G74">
        <v>21.877757</v>
      </c>
      <c r="H74">
        <v>0</v>
      </c>
      <c r="K74" t="s">
        <v>57</v>
      </c>
      <c r="M74" t="s">
        <v>58</v>
      </c>
      <c r="N74" t="s">
        <v>59</v>
      </c>
      <c r="O74" t="e">
        <f t="shared" si="13"/>
        <v>#N/A</v>
      </c>
      <c r="P74" t="e">
        <f t="shared" si="14"/>
        <v>#N/A</v>
      </c>
      <c r="Q74">
        <f t="shared" si="15"/>
        <v>533.397243</v>
      </c>
      <c r="R74" s="10">
        <f t="shared" si="16"/>
        <v>533.397243</v>
      </c>
      <c r="S74" s="2" t="e">
        <f t="shared" si="17"/>
        <v>#N/A</v>
      </c>
    </row>
    <row r="75" spans="1:19" ht="12.75">
      <c r="A75" s="1">
        <v>38703.552083333336</v>
      </c>
      <c r="B75">
        <v>533.211882</v>
      </c>
      <c r="C75">
        <v>555.275</v>
      </c>
      <c r="D75" t="s">
        <v>55</v>
      </c>
      <c r="E75" t="s">
        <v>56</v>
      </c>
      <c r="G75">
        <v>22.0631179999999</v>
      </c>
      <c r="H75">
        <v>0</v>
      </c>
      <c r="K75" t="s">
        <v>57</v>
      </c>
      <c r="M75" t="s">
        <v>58</v>
      </c>
      <c r="N75" t="s">
        <v>59</v>
      </c>
      <c r="O75" t="e">
        <f t="shared" si="13"/>
        <v>#N/A</v>
      </c>
      <c r="P75" t="e">
        <f t="shared" si="14"/>
        <v>#N/A</v>
      </c>
      <c r="Q75">
        <f t="shared" si="15"/>
        <v>533.211882</v>
      </c>
      <c r="R75" s="10">
        <f t="shared" si="16"/>
        <v>533.211882</v>
      </c>
      <c r="S75" s="2" t="e">
        <f t="shared" si="17"/>
        <v>#N/A</v>
      </c>
    </row>
    <row r="76" spans="1:19" ht="12.75">
      <c r="A76" s="1">
        <v>38730.541666666664</v>
      </c>
      <c r="B76">
        <v>533.08228</v>
      </c>
      <c r="C76">
        <v>555.275</v>
      </c>
      <c r="D76" t="s">
        <v>55</v>
      </c>
      <c r="E76" t="s">
        <v>56</v>
      </c>
      <c r="G76">
        <v>22.19272</v>
      </c>
      <c r="H76">
        <v>0</v>
      </c>
      <c r="K76" t="s">
        <v>57</v>
      </c>
      <c r="M76" t="s">
        <v>58</v>
      </c>
      <c r="N76" t="s">
        <v>59</v>
      </c>
      <c r="O76" t="e">
        <f t="shared" si="13"/>
        <v>#N/A</v>
      </c>
      <c r="P76" t="e">
        <f t="shared" si="14"/>
        <v>#N/A</v>
      </c>
      <c r="Q76">
        <f t="shared" si="15"/>
        <v>533.08228</v>
      </c>
      <c r="R76" s="10">
        <f t="shared" si="16"/>
        <v>533.08228</v>
      </c>
      <c r="S76" s="2" t="e">
        <f t="shared" si="17"/>
        <v>#N/A</v>
      </c>
    </row>
    <row r="77" spans="1:19" ht="12.75">
      <c r="A77" s="1">
        <v>38761.552083333336</v>
      </c>
      <c r="B77">
        <v>532.865272</v>
      </c>
      <c r="C77">
        <v>555.275</v>
      </c>
      <c r="D77" t="s">
        <v>55</v>
      </c>
      <c r="E77" t="s">
        <v>56</v>
      </c>
      <c r="G77">
        <v>22.409728</v>
      </c>
      <c r="H77">
        <v>0</v>
      </c>
      <c r="K77" t="s">
        <v>57</v>
      </c>
      <c r="M77" t="s">
        <v>58</v>
      </c>
      <c r="N77" t="s">
        <v>59</v>
      </c>
      <c r="O77" t="e">
        <f t="shared" si="13"/>
        <v>#N/A</v>
      </c>
      <c r="P77" t="e">
        <f t="shared" si="14"/>
        <v>#N/A</v>
      </c>
      <c r="Q77">
        <f t="shared" si="15"/>
        <v>532.865272</v>
      </c>
      <c r="R77" s="10">
        <f t="shared" si="16"/>
        <v>532.865272</v>
      </c>
      <c r="S77" s="2" t="e">
        <f t="shared" si="17"/>
        <v>#N/A</v>
      </c>
    </row>
    <row r="78" spans="1:19" ht="12.75">
      <c r="A78" s="1">
        <v>38785.52777777778</v>
      </c>
      <c r="B78">
        <v>532.036422</v>
      </c>
      <c r="C78">
        <v>555.275</v>
      </c>
      <c r="D78" t="s">
        <v>55</v>
      </c>
      <c r="E78" t="s">
        <v>56</v>
      </c>
      <c r="G78">
        <v>23.238578</v>
      </c>
      <c r="H78">
        <v>0</v>
      </c>
      <c r="K78" t="s">
        <v>57</v>
      </c>
      <c r="M78" t="s">
        <v>58</v>
      </c>
      <c r="N78" t="s">
        <v>59</v>
      </c>
      <c r="O78" t="e">
        <f t="shared" si="13"/>
        <v>#N/A</v>
      </c>
      <c r="P78" t="e">
        <f t="shared" si="14"/>
        <v>#N/A</v>
      </c>
      <c r="Q78">
        <f t="shared" si="15"/>
        <v>532.036422</v>
      </c>
      <c r="R78" s="10">
        <f t="shared" si="16"/>
        <v>532.036422</v>
      </c>
      <c r="S78" s="2" t="e">
        <f t="shared" si="17"/>
        <v>#N/A</v>
      </c>
    </row>
    <row r="79" spans="1:19" ht="12.75">
      <c r="A79" s="1">
        <v>38812.55902777778</v>
      </c>
      <c r="B79">
        <v>531.735022</v>
      </c>
      <c r="C79">
        <v>555.275</v>
      </c>
      <c r="D79" t="s">
        <v>55</v>
      </c>
      <c r="E79" t="s">
        <v>56</v>
      </c>
      <c r="G79">
        <v>23.5399779999999</v>
      </c>
      <c r="H79">
        <v>0</v>
      </c>
      <c r="K79" t="s">
        <v>57</v>
      </c>
      <c r="M79" t="s">
        <v>58</v>
      </c>
      <c r="N79" t="s">
        <v>59</v>
      </c>
      <c r="O79" t="e">
        <f t="shared" si="13"/>
        <v>#N/A</v>
      </c>
      <c r="P79" t="e">
        <f t="shared" si="14"/>
        <v>#N/A</v>
      </c>
      <c r="Q79">
        <f t="shared" si="15"/>
        <v>531.735022</v>
      </c>
      <c r="R79" s="10">
        <f t="shared" si="16"/>
        <v>531.735022</v>
      </c>
      <c r="S79" s="2" t="e">
        <f t="shared" si="17"/>
        <v>#N/A</v>
      </c>
    </row>
    <row r="80" spans="1:19" ht="12.75">
      <c r="A80" s="1">
        <v>38848.5625</v>
      </c>
      <c r="B80">
        <v>531.753106</v>
      </c>
      <c r="C80">
        <v>555.275</v>
      </c>
      <c r="D80" t="s">
        <v>55</v>
      </c>
      <c r="E80" t="s">
        <v>56</v>
      </c>
      <c r="G80">
        <v>23.521894</v>
      </c>
      <c r="H80">
        <v>0</v>
      </c>
      <c r="K80" t="s">
        <v>57</v>
      </c>
      <c r="M80" t="s">
        <v>58</v>
      </c>
      <c r="N80" t="s">
        <v>59</v>
      </c>
      <c r="O80" t="e">
        <f t="shared" si="13"/>
        <v>#N/A</v>
      </c>
      <c r="P80" t="e">
        <f t="shared" si="14"/>
        <v>#N/A</v>
      </c>
      <c r="Q80">
        <f t="shared" si="15"/>
        <v>531.753106</v>
      </c>
      <c r="R80" s="10">
        <f t="shared" si="16"/>
        <v>531.753106</v>
      </c>
      <c r="S80" s="2" t="e">
        <f t="shared" si="17"/>
        <v>#N/A</v>
      </c>
    </row>
    <row r="81" spans="1:19" ht="12.75">
      <c r="A81" s="1">
        <v>38876.5625</v>
      </c>
      <c r="B81">
        <v>532.000254</v>
      </c>
      <c r="C81">
        <v>555.275</v>
      </c>
      <c r="D81" t="s">
        <v>55</v>
      </c>
      <c r="E81" t="s">
        <v>56</v>
      </c>
      <c r="G81">
        <v>23.2747459999999</v>
      </c>
      <c r="H81">
        <v>0</v>
      </c>
      <c r="K81" t="s">
        <v>57</v>
      </c>
      <c r="M81" t="s">
        <v>58</v>
      </c>
      <c r="N81" t="s">
        <v>59</v>
      </c>
      <c r="O81" t="e">
        <f t="shared" si="13"/>
        <v>#N/A</v>
      </c>
      <c r="P81" t="e">
        <f t="shared" si="14"/>
        <v>#N/A</v>
      </c>
      <c r="Q81">
        <f t="shared" si="15"/>
        <v>532.000254</v>
      </c>
      <c r="R81" s="10">
        <f t="shared" si="16"/>
        <v>532.000254</v>
      </c>
      <c r="S81" s="2" t="e">
        <f t="shared" si="17"/>
        <v>#N/A</v>
      </c>
    </row>
    <row r="82" spans="1:19" ht="12.75">
      <c r="A82" s="1">
        <v>38908.48263888889</v>
      </c>
      <c r="B82">
        <v>532.346864</v>
      </c>
      <c r="C82">
        <v>555.275</v>
      </c>
      <c r="D82" t="s">
        <v>55</v>
      </c>
      <c r="E82" t="s">
        <v>56</v>
      </c>
      <c r="G82">
        <v>22.928136</v>
      </c>
      <c r="H82">
        <v>0</v>
      </c>
      <c r="K82" t="s">
        <v>57</v>
      </c>
      <c r="M82" t="s">
        <v>58</v>
      </c>
      <c r="N82" t="s">
        <v>59</v>
      </c>
      <c r="O82" t="e">
        <f t="shared" si="13"/>
        <v>#N/A</v>
      </c>
      <c r="P82" t="e">
        <f t="shared" si="14"/>
        <v>#N/A</v>
      </c>
      <c r="Q82">
        <f t="shared" si="15"/>
        <v>532.346864</v>
      </c>
      <c r="R82" s="10">
        <f t="shared" si="16"/>
        <v>532.346864</v>
      </c>
      <c r="S82" s="2" t="e">
        <f t="shared" si="17"/>
        <v>#N/A</v>
      </c>
    </row>
    <row r="83" spans="1:19" ht="12.75">
      <c r="A83" s="1">
        <v>38933.552083333336</v>
      </c>
      <c r="B83">
        <v>532.633194</v>
      </c>
      <c r="C83">
        <v>555.275</v>
      </c>
      <c r="D83" t="s">
        <v>55</v>
      </c>
      <c r="E83" t="s">
        <v>56</v>
      </c>
      <c r="G83">
        <v>22.641806</v>
      </c>
      <c r="H83">
        <v>0</v>
      </c>
      <c r="K83" t="s">
        <v>57</v>
      </c>
      <c r="M83" t="s">
        <v>58</v>
      </c>
      <c r="N83" t="s">
        <v>59</v>
      </c>
      <c r="O83" t="e">
        <f t="shared" si="13"/>
        <v>#N/A</v>
      </c>
      <c r="P83" t="e">
        <f t="shared" si="14"/>
        <v>#N/A</v>
      </c>
      <c r="Q83">
        <f t="shared" si="15"/>
        <v>532.633194</v>
      </c>
      <c r="R83" s="10">
        <f t="shared" si="16"/>
        <v>532.633194</v>
      </c>
      <c r="S83" s="2" t="e">
        <f t="shared" si="17"/>
        <v>#N/A</v>
      </c>
    </row>
    <row r="84" spans="1:19" ht="12.75">
      <c r="A84" s="1">
        <v>39030.51388888889</v>
      </c>
      <c r="B84">
        <v>532.943636</v>
      </c>
      <c r="C84">
        <v>555.275</v>
      </c>
      <c r="D84" t="s">
        <v>55</v>
      </c>
      <c r="E84" t="s">
        <v>56</v>
      </c>
      <c r="G84">
        <v>22.3313639999999</v>
      </c>
      <c r="H84">
        <v>0</v>
      </c>
      <c r="K84" t="s">
        <v>57</v>
      </c>
      <c r="M84" t="s">
        <v>58</v>
      </c>
      <c r="N84" t="s">
        <v>59</v>
      </c>
      <c r="O84" t="e">
        <f t="shared" si="13"/>
        <v>#N/A</v>
      </c>
      <c r="P84" t="e">
        <f t="shared" si="14"/>
        <v>#N/A</v>
      </c>
      <c r="Q84">
        <f t="shared" si="15"/>
        <v>532.943636</v>
      </c>
      <c r="R84" s="10">
        <f t="shared" si="16"/>
        <v>532.943636</v>
      </c>
      <c r="S84" s="2" t="e">
        <f t="shared" si="17"/>
        <v>#N/A</v>
      </c>
    </row>
    <row r="85" spans="1:19" ht="12.75">
      <c r="A85" s="1">
        <v>39071.57638888889</v>
      </c>
      <c r="B85">
        <v>532.952678</v>
      </c>
      <c r="C85">
        <v>555.275</v>
      </c>
      <c r="D85" t="s">
        <v>55</v>
      </c>
      <c r="E85" t="s">
        <v>56</v>
      </c>
      <c r="G85">
        <v>22.322322</v>
      </c>
      <c r="H85">
        <v>0</v>
      </c>
      <c r="K85" t="s">
        <v>57</v>
      </c>
      <c r="M85" t="s">
        <v>58</v>
      </c>
      <c r="N85" t="s">
        <v>59</v>
      </c>
      <c r="O85" t="e">
        <f t="shared" si="13"/>
        <v>#N/A</v>
      </c>
      <c r="P85" t="e">
        <f t="shared" si="14"/>
        <v>#N/A</v>
      </c>
      <c r="Q85">
        <f t="shared" si="15"/>
        <v>532.952678</v>
      </c>
      <c r="R85" s="10">
        <f t="shared" si="16"/>
        <v>532.952678</v>
      </c>
      <c r="S85" s="2" t="e">
        <f t="shared" si="17"/>
        <v>#N/A</v>
      </c>
    </row>
    <row r="86" spans="1:19" ht="12.75">
      <c r="A86" s="1">
        <v>39106.541666666664</v>
      </c>
      <c r="B86">
        <v>532.967748</v>
      </c>
      <c r="C86">
        <v>555.275</v>
      </c>
      <c r="D86" t="s">
        <v>55</v>
      </c>
      <c r="E86" t="s">
        <v>56</v>
      </c>
      <c r="G86">
        <v>22.3072519999999</v>
      </c>
      <c r="H86">
        <v>0</v>
      </c>
      <c r="K86" t="s">
        <v>57</v>
      </c>
      <c r="M86" t="s">
        <v>58</v>
      </c>
      <c r="N86" t="s">
        <v>59</v>
      </c>
      <c r="O86" t="e">
        <f t="shared" si="13"/>
        <v>#N/A</v>
      </c>
      <c r="P86" t="e">
        <f t="shared" si="14"/>
        <v>#N/A</v>
      </c>
      <c r="Q86">
        <f t="shared" si="15"/>
        <v>532.967748</v>
      </c>
      <c r="R86" s="10">
        <f t="shared" si="16"/>
        <v>532.967748</v>
      </c>
      <c r="S86" s="2" t="e">
        <f t="shared" si="17"/>
        <v>#N/A</v>
      </c>
    </row>
    <row r="87" spans="1:19" ht="12.75">
      <c r="A87" s="1">
        <v>39135.59375</v>
      </c>
      <c r="B87">
        <v>533.046112</v>
      </c>
      <c r="C87">
        <v>555.275</v>
      </c>
      <c r="D87" t="s">
        <v>55</v>
      </c>
      <c r="E87" t="s">
        <v>56</v>
      </c>
      <c r="G87">
        <v>22.228888</v>
      </c>
      <c r="H87">
        <v>0</v>
      </c>
      <c r="K87" t="s">
        <v>57</v>
      </c>
      <c r="M87" t="s">
        <v>58</v>
      </c>
      <c r="N87" t="s">
        <v>59</v>
      </c>
      <c r="O87" t="e">
        <f t="shared" si="13"/>
        <v>#N/A</v>
      </c>
      <c r="P87" t="e">
        <f t="shared" si="14"/>
        <v>#N/A</v>
      </c>
      <c r="Q87">
        <f t="shared" si="15"/>
        <v>533.046112</v>
      </c>
      <c r="R87" s="10">
        <f t="shared" si="16"/>
        <v>533.046112</v>
      </c>
      <c r="S87" s="2" t="e">
        <f t="shared" si="17"/>
        <v>#N/A</v>
      </c>
    </row>
    <row r="88" spans="1:19" ht="12.75">
      <c r="A88" s="1">
        <v>39168.71875</v>
      </c>
      <c r="B88">
        <v>533.115434</v>
      </c>
      <c r="C88">
        <v>555.275</v>
      </c>
      <c r="D88" t="s">
        <v>55</v>
      </c>
      <c r="E88" t="s">
        <v>56</v>
      </c>
      <c r="G88">
        <v>22.1595659999999</v>
      </c>
      <c r="H88">
        <v>0</v>
      </c>
      <c r="K88" t="s">
        <v>57</v>
      </c>
      <c r="M88" t="s">
        <v>58</v>
      </c>
      <c r="N88" t="s">
        <v>59</v>
      </c>
      <c r="O88" t="e">
        <f t="shared" si="13"/>
        <v>#N/A</v>
      </c>
      <c r="P88" t="e">
        <f t="shared" si="14"/>
        <v>#N/A</v>
      </c>
      <c r="Q88">
        <f t="shared" si="15"/>
        <v>533.115434</v>
      </c>
      <c r="R88" s="10">
        <f t="shared" si="16"/>
        <v>533.115434</v>
      </c>
      <c r="S88" s="2" t="e">
        <f t="shared" si="17"/>
        <v>#N/A</v>
      </c>
    </row>
    <row r="89" spans="1:19" ht="12.75">
      <c r="A89" s="1">
        <v>39196.59375</v>
      </c>
      <c r="B89">
        <v>533.133518</v>
      </c>
      <c r="C89">
        <v>555.275</v>
      </c>
      <c r="D89" t="s">
        <v>55</v>
      </c>
      <c r="E89" t="s">
        <v>56</v>
      </c>
      <c r="G89">
        <v>22.141482</v>
      </c>
      <c r="H89">
        <v>0</v>
      </c>
      <c r="K89" t="s">
        <v>57</v>
      </c>
      <c r="M89" t="s">
        <v>58</v>
      </c>
      <c r="N89" t="s">
        <v>59</v>
      </c>
      <c r="O89" t="e">
        <f t="shared" si="13"/>
        <v>#N/A</v>
      </c>
      <c r="P89" t="e">
        <f t="shared" si="14"/>
        <v>#N/A</v>
      </c>
      <c r="Q89">
        <f t="shared" si="15"/>
        <v>533.133518</v>
      </c>
      <c r="R89" s="10">
        <f t="shared" si="16"/>
        <v>533.133518</v>
      </c>
      <c r="S89" s="2" t="e">
        <f t="shared" si="17"/>
        <v>#N/A</v>
      </c>
    </row>
    <row r="90" spans="1:19" ht="12.75">
      <c r="A90" s="1">
        <v>39223.600694444445</v>
      </c>
      <c r="B90">
        <v>533.095</v>
      </c>
      <c r="C90">
        <v>555.275</v>
      </c>
      <c r="D90" t="s">
        <v>55</v>
      </c>
      <c r="E90" t="s">
        <v>60</v>
      </c>
      <c r="F90" t="s">
        <v>61</v>
      </c>
      <c r="G90">
        <v>22.18</v>
      </c>
      <c r="H90">
        <v>0</v>
      </c>
      <c r="K90" t="s">
        <v>57</v>
      </c>
      <c r="L90" t="s">
        <v>62</v>
      </c>
      <c r="M90" t="s">
        <v>63</v>
      </c>
      <c r="N90" t="s">
        <v>64</v>
      </c>
      <c r="O90" t="e">
        <f t="shared" si="13"/>
        <v>#N/A</v>
      </c>
      <c r="P90">
        <f t="shared" si="14"/>
        <v>533.095</v>
      </c>
      <c r="Q90">
        <f t="shared" si="15"/>
        <v>533.095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39251.56597222222</v>
      </c>
      <c r="B91">
        <v>533.615</v>
      </c>
      <c r="C91">
        <v>555.275</v>
      </c>
      <c r="D91" t="s">
        <v>55</v>
      </c>
      <c r="E91" t="s">
        <v>60</v>
      </c>
      <c r="F91" t="s">
        <v>61</v>
      </c>
      <c r="G91">
        <v>21.66</v>
      </c>
      <c r="H91">
        <v>0</v>
      </c>
      <c r="K91" t="s">
        <v>57</v>
      </c>
      <c r="L91" t="s">
        <v>62</v>
      </c>
      <c r="M91" t="s">
        <v>63</v>
      </c>
      <c r="O91" t="e">
        <f t="shared" si="13"/>
        <v>#N/A</v>
      </c>
      <c r="P91">
        <f t="shared" si="14"/>
        <v>533.615</v>
      </c>
      <c r="Q91">
        <f t="shared" si="15"/>
        <v>533.615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39279.60763888889</v>
      </c>
      <c r="B92">
        <v>533.125</v>
      </c>
      <c r="C92">
        <v>555.275</v>
      </c>
      <c r="D92" t="s">
        <v>55</v>
      </c>
      <c r="E92" t="s">
        <v>60</v>
      </c>
      <c r="F92" t="s">
        <v>61</v>
      </c>
      <c r="G92">
        <v>22.15</v>
      </c>
      <c r="H92">
        <v>0</v>
      </c>
      <c r="K92" t="s">
        <v>57</v>
      </c>
      <c r="L92" t="s">
        <v>62</v>
      </c>
      <c r="M92" t="s">
        <v>63</v>
      </c>
      <c r="O92" t="e">
        <f t="shared" si="13"/>
        <v>#N/A</v>
      </c>
      <c r="P92">
        <f t="shared" si="14"/>
        <v>533.125</v>
      </c>
      <c r="Q92">
        <f t="shared" si="15"/>
        <v>533.125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39314.60763888889</v>
      </c>
      <c r="B93">
        <v>534.235</v>
      </c>
      <c r="C93">
        <v>555.275</v>
      </c>
      <c r="D93" t="s">
        <v>55</v>
      </c>
      <c r="E93" t="s">
        <v>60</v>
      </c>
      <c r="F93" t="s">
        <v>61</v>
      </c>
      <c r="G93">
        <v>21.04</v>
      </c>
      <c r="H93">
        <v>0</v>
      </c>
      <c r="K93" t="s">
        <v>57</v>
      </c>
      <c r="L93" t="s">
        <v>62</v>
      </c>
      <c r="M93" t="s">
        <v>63</v>
      </c>
      <c r="O93" t="e">
        <f t="shared" si="13"/>
        <v>#N/A</v>
      </c>
      <c r="P93">
        <f t="shared" si="14"/>
        <v>534.235</v>
      </c>
      <c r="Q93">
        <f t="shared" si="15"/>
        <v>534.235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39343.336805555555</v>
      </c>
      <c r="B94">
        <v>535.665</v>
      </c>
      <c r="C94">
        <v>555.275</v>
      </c>
      <c r="D94" t="s">
        <v>55</v>
      </c>
      <c r="E94" t="s">
        <v>60</v>
      </c>
      <c r="F94" t="s">
        <v>61</v>
      </c>
      <c r="G94">
        <v>19.61</v>
      </c>
      <c r="H94">
        <v>0</v>
      </c>
      <c r="K94" t="s">
        <v>57</v>
      </c>
      <c r="L94" t="s">
        <v>62</v>
      </c>
      <c r="M94" t="s">
        <v>63</v>
      </c>
      <c r="O94" t="e">
        <f t="shared" si="13"/>
        <v>#N/A</v>
      </c>
      <c r="P94">
        <f t="shared" si="14"/>
        <v>535.665</v>
      </c>
      <c r="Q94">
        <f t="shared" si="15"/>
        <v>535.665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39377.583333333336</v>
      </c>
      <c r="B95">
        <v>534.315</v>
      </c>
      <c r="C95">
        <v>555.275</v>
      </c>
      <c r="D95" t="s">
        <v>55</v>
      </c>
      <c r="E95" t="s">
        <v>60</v>
      </c>
      <c r="F95" t="s">
        <v>61</v>
      </c>
      <c r="G95">
        <v>20.96</v>
      </c>
      <c r="H95">
        <v>0</v>
      </c>
      <c r="K95" t="s">
        <v>57</v>
      </c>
      <c r="L95" t="s">
        <v>62</v>
      </c>
      <c r="M95" t="s">
        <v>63</v>
      </c>
      <c r="O95" t="e">
        <f t="shared" si="13"/>
        <v>#N/A</v>
      </c>
      <c r="P95">
        <f t="shared" si="14"/>
        <v>534.315</v>
      </c>
      <c r="Q95">
        <f t="shared" si="15"/>
        <v>534.315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39405.572916666664</v>
      </c>
      <c r="B96">
        <v>535.935</v>
      </c>
      <c r="C96">
        <v>555.275</v>
      </c>
      <c r="D96" t="s">
        <v>55</v>
      </c>
      <c r="E96" t="s">
        <v>60</v>
      </c>
      <c r="F96" t="s">
        <v>61</v>
      </c>
      <c r="G96">
        <v>19.34</v>
      </c>
      <c r="H96">
        <v>0</v>
      </c>
      <c r="K96" t="s">
        <v>57</v>
      </c>
      <c r="L96" t="s">
        <v>62</v>
      </c>
      <c r="M96" t="s">
        <v>63</v>
      </c>
      <c r="O96" t="e">
        <f t="shared" si="13"/>
        <v>#N/A</v>
      </c>
      <c r="P96">
        <f t="shared" si="14"/>
        <v>535.935</v>
      </c>
      <c r="Q96">
        <f t="shared" si="15"/>
        <v>535.935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39435.635416666664</v>
      </c>
      <c r="B97">
        <v>535.265</v>
      </c>
      <c r="C97">
        <v>555.275</v>
      </c>
      <c r="D97" t="s">
        <v>55</v>
      </c>
      <c r="E97" t="s">
        <v>60</v>
      </c>
      <c r="F97" t="s">
        <v>61</v>
      </c>
      <c r="G97">
        <v>20.01</v>
      </c>
      <c r="H97">
        <v>0</v>
      </c>
      <c r="K97" t="s">
        <v>57</v>
      </c>
      <c r="L97" t="s">
        <v>62</v>
      </c>
      <c r="M97" t="s">
        <v>63</v>
      </c>
      <c r="O97" t="e">
        <f t="shared" si="13"/>
        <v>#N/A</v>
      </c>
      <c r="P97">
        <f t="shared" si="14"/>
        <v>535.265</v>
      </c>
      <c r="Q97">
        <f t="shared" si="15"/>
        <v>535.265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39462.524305555555</v>
      </c>
      <c r="B98">
        <v>534.745</v>
      </c>
      <c r="C98">
        <v>555.275</v>
      </c>
      <c r="D98" t="s">
        <v>55</v>
      </c>
      <c r="E98" t="s">
        <v>60</v>
      </c>
      <c r="F98" t="s">
        <v>61</v>
      </c>
      <c r="G98">
        <v>20.53</v>
      </c>
      <c r="H98">
        <v>0</v>
      </c>
      <c r="K98" t="s">
        <v>57</v>
      </c>
      <c r="L98" t="s">
        <v>62</v>
      </c>
      <c r="M98" t="s">
        <v>63</v>
      </c>
      <c r="O98" t="e">
        <f t="shared" si="13"/>
        <v>#N/A</v>
      </c>
      <c r="P98">
        <f t="shared" si="14"/>
        <v>534.745</v>
      </c>
      <c r="Q98">
        <f t="shared" si="15"/>
        <v>534.745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39485.6125</v>
      </c>
      <c r="B99">
        <v>535.575</v>
      </c>
      <c r="C99">
        <v>555.275</v>
      </c>
      <c r="D99" t="s">
        <v>55</v>
      </c>
      <c r="E99" t="s">
        <v>60</v>
      </c>
      <c r="F99" t="s">
        <v>61</v>
      </c>
      <c r="G99">
        <v>19.7</v>
      </c>
      <c r="H99">
        <v>0</v>
      </c>
      <c r="K99" t="s">
        <v>57</v>
      </c>
      <c r="L99" t="s">
        <v>62</v>
      </c>
      <c r="M99" t="s">
        <v>63</v>
      </c>
      <c r="O99" t="e">
        <f t="shared" si="13"/>
        <v>#N/A</v>
      </c>
      <c r="P99">
        <f t="shared" si="14"/>
        <v>535.575</v>
      </c>
      <c r="Q99">
        <f t="shared" si="15"/>
        <v>535.575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39517.67222222222</v>
      </c>
      <c r="B100">
        <v>534.955</v>
      </c>
      <c r="C100">
        <v>555.275</v>
      </c>
      <c r="D100" t="s">
        <v>55</v>
      </c>
      <c r="E100" t="s">
        <v>60</v>
      </c>
      <c r="F100" t="s">
        <v>61</v>
      </c>
      <c r="G100">
        <v>20.32</v>
      </c>
      <c r="H100">
        <v>0</v>
      </c>
      <c r="K100" t="s">
        <v>57</v>
      </c>
      <c r="L100" t="s">
        <v>62</v>
      </c>
      <c r="M100" t="s">
        <v>63</v>
      </c>
      <c r="O100" t="e">
        <f t="shared" si="13"/>
        <v>#N/A</v>
      </c>
      <c r="P100">
        <f t="shared" si="14"/>
        <v>534.955</v>
      </c>
      <c r="Q100">
        <f t="shared" si="15"/>
        <v>534.955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39545.805555555555</v>
      </c>
      <c r="B101">
        <v>534.755</v>
      </c>
      <c r="C101">
        <v>555.275</v>
      </c>
      <c r="D101" t="s">
        <v>55</v>
      </c>
      <c r="E101" t="s">
        <v>60</v>
      </c>
      <c r="F101" t="s">
        <v>61</v>
      </c>
      <c r="G101">
        <v>20.52</v>
      </c>
      <c r="H101">
        <v>0</v>
      </c>
      <c r="K101" t="s">
        <v>57</v>
      </c>
      <c r="L101" t="s">
        <v>62</v>
      </c>
      <c r="M101" t="s">
        <v>63</v>
      </c>
      <c r="O101" t="e">
        <f t="shared" si="13"/>
        <v>#N/A</v>
      </c>
      <c r="P101">
        <f t="shared" si="14"/>
        <v>534.755</v>
      </c>
      <c r="Q101">
        <f t="shared" si="15"/>
        <v>534.755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39583.57986111111</v>
      </c>
      <c r="B102">
        <v>534.805</v>
      </c>
      <c r="C102">
        <v>555.275</v>
      </c>
      <c r="D102" t="s">
        <v>55</v>
      </c>
      <c r="E102" t="s">
        <v>60</v>
      </c>
      <c r="F102" t="s">
        <v>61</v>
      </c>
      <c r="G102">
        <v>20.47</v>
      </c>
      <c r="H102">
        <v>0</v>
      </c>
      <c r="K102" t="s">
        <v>57</v>
      </c>
      <c r="L102" t="s">
        <v>62</v>
      </c>
      <c r="M102" t="s">
        <v>63</v>
      </c>
      <c r="O102" t="e">
        <f t="shared" si="13"/>
        <v>#N/A</v>
      </c>
      <c r="P102">
        <f t="shared" si="14"/>
        <v>534.805</v>
      </c>
      <c r="Q102">
        <f t="shared" si="15"/>
        <v>534.805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39604.5625</v>
      </c>
      <c r="B103">
        <v>535.155</v>
      </c>
      <c r="C103">
        <v>555.275</v>
      </c>
      <c r="D103" t="s">
        <v>55</v>
      </c>
      <c r="E103" t="s">
        <v>60</v>
      </c>
      <c r="F103" t="s">
        <v>61</v>
      </c>
      <c r="G103">
        <v>20.12</v>
      </c>
      <c r="H103">
        <v>0</v>
      </c>
      <c r="K103" t="s">
        <v>57</v>
      </c>
      <c r="L103" t="s">
        <v>62</v>
      </c>
      <c r="M103" t="s">
        <v>63</v>
      </c>
      <c r="O103" t="e">
        <f t="shared" si="13"/>
        <v>#N/A</v>
      </c>
      <c r="P103">
        <f t="shared" si="14"/>
        <v>535.155</v>
      </c>
      <c r="Q103">
        <f t="shared" si="15"/>
        <v>535.155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39639.447916666664</v>
      </c>
      <c r="B104">
        <v>535.745</v>
      </c>
      <c r="C104">
        <v>555.275</v>
      </c>
      <c r="D104" t="s">
        <v>55</v>
      </c>
      <c r="E104" t="s">
        <v>60</v>
      </c>
      <c r="F104" t="s">
        <v>61</v>
      </c>
      <c r="G104">
        <v>19.53</v>
      </c>
      <c r="H104">
        <v>0</v>
      </c>
      <c r="K104" t="s">
        <v>57</v>
      </c>
      <c r="L104" t="s">
        <v>62</v>
      </c>
      <c r="M104" t="s">
        <v>63</v>
      </c>
      <c r="O104" t="e">
        <f t="shared" si="13"/>
        <v>#N/A</v>
      </c>
      <c r="P104">
        <f t="shared" si="14"/>
        <v>535.745</v>
      </c>
      <c r="Q104">
        <f t="shared" si="15"/>
        <v>535.745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39675.50347222222</v>
      </c>
      <c r="B105">
        <v>535.995</v>
      </c>
      <c r="C105">
        <v>555.275</v>
      </c>
      <c r="D105" t="s">
        <v>55</v>
      </c>
      <c r="E105" t="s">
        <v>60</v>
      </c>
      <c r="F105" t="s">
        <v>61</v>
      </c>
      <c r="G105">
        <v>19.28</v>
      </c>
      <c r="H105">
        <v>0</v>
      </c>
      <c r="K105" t="s">
        <v>57</v>
      </c>
      <c r="L105" t="s">
        <v>62</v>
      </c>
      <c r="M105" t="s">
        <v>63</v>
      </c>
      <c r="O105" t="e">
        <f t="shared" si="13"/>
        <v>#N/A</v>
      </c>
      <c r="P105">
        <f t="shared" si="14"/>
        <v>535.995</v>
      </c>
      <c r="Q105">
        <f t="shared" si="15"/>
        <v>535.995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39710.447916666664</v>
      </c>
      <c r="B106">
        <v>535.885</v>
      </c>
      <c r="C106">
        <v>555.275</v>
      </c>
      <c r="D106" t="s">
        <v>55</v>
      </c>
      <c r="E106" t="s">
        <v>60</v>
      </c>
      <c r="F106" t="s">
        <v>61</v>
      </c>
      <c r="G106">
        <v>19.39</v>
      </c>
      <c r="H106">
        <v>0</v>
      </c>
      <c r="K106" t="s">
        <v>57</v>
      </c>
      <c r="L106" t="s">
        <v>62</v>
      </c>
      <c r="M106" t="s">
        <v>63</v>
      </c>
      <c r="O106" t="e">
        <f t="shared" si="13"/>
        <v>#N/A</v>
      </c>
      <c r="P106">
        <f t="shared" si="14"/>
        <v>535.885</v>
      </c>
      <c r="Q106">
        <f t="shared" si="15"/>
        <v>535.885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39743.53125</v>
      </c>
      <c r="B107">
        <v>532.075</v>
      </c>
      <c r="C107">
        <v>555.275</v>
      </c>
      <c r="D107" t="s">
        <v>55</v>
      </c>
      <c r="E107" t="s">
        <v>60</v>
      </c>
      <c r="F107" t="s">
        <v>61</v>
      </c>
      <c r="G107">
        <v>23.2</v>
      </c>
      <c r="H107">
        <v>0</v>
      </c>
      <c r="K107" t="s">
        <v>57</v>
      </c>
      <c r="L107" t="s">
        <v>62</v>
      </c>
      <c r="M107" t="s">
        <v>63</v>
      </c>
      <c r="O107" t="e">
        <f t="shared" si="13"/>
        <v>#N/A</v>
      </c>
      <c r="P107">
        <f t="shared" si="14"/>
        <v>532.075</v>
      </c>
      <c r="Q107">
        <f t="shared" si="15"/>
        <v>532.075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39777.53125</v>
      </c>
      <c r="B108">
        <v>531.965</v>
      </c>
      <c r="C108">
        <v>555.275</v>
      </c>
      <c r="D108" t="s">
        <v>55</v>
      </c>
      <c r="E108" t="s">
        <v>60</v>
      </c>
      <c r="F108" t="s">
        <v>61</v>
      </c>
      <c r="G108">
        <v>23.31</v>
      </c>
      <c r="H108">
        <v>0</v>
      </c>
      <c r="K108" t="s">
        <v>57</v>
      </c>
      <c r="L108" t="s">
        <v>62</v>
      </c>
      <c r="M108" t="s">
        <v>63</v>
      </c>
      <c r="O108" t="e">
        <f t="shared" si="13"/>
        <v>#N/A</v>
      </c>
      <c r="P108">
        <f t="shared" si="14"/>
        <v>531.965</v>
      </c>
      <c r="Q108">
        <f t="shared" si="15"/>
        <v>531.965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39801.666666666664</v>
      </c>
      <c r="B109">
        <v>532.275</v>
      </c>
      <c r="C109">
        <v>555.275</v>
      </c>
      <c r="D109" t="s">
        <v>55</v>
      </c>
      <c r="E109" t="s">
        <v>60</v>
      </c>
      <c r="F109" t="s">
        <v>61</v>
      </c>
      <c r="G109">
        <v>23</v>
      </c>
      <c r="H109">
        <v>0</v>
      </c>
      <c r="K109" t="s">
        <v>57</v>
      </c>
      <c r="L109" t="s">
        <v>62</v>
      </c>
      <c r="M109" t="s">
        <v>63</v>
      </c>
      <c r="O109" t="e">
        <f t="shared" si="13"/>
        <v>#N/A</v>
      </c>
      <c r="P109">
        <f t="shared" si="14"/>
        <v>532.275</v>
      </c>
      <c r="Q109">
        <f t="shared" si="15"/>
        <v>532.275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39837.458333333336</v>
      </c>
      <c r="B110">
        <v>531.435</v>
      </c>
      <c r="C110">
        <v>555.275</v>
      </c>
      <c r="D110" t="s">
        <v>55</v>
      </c>
      <c r="E110" t="s">
        <v>60</v>
      </c>
      <c r="F110" t="s">
        <v>61</v>
      </c>
      <c r="G110">
        <v>23.84</v>
      </c>
      <c r="H110">
        <v>0</v>
      </c>
      <c r="K110" t="s">
        <v>57</v>
      </c>
      <c r="L110" t="s">
        <v>62</v>
      </c>
      <c r="M110" t="s">
        <v>63</v>
      </c>
      <c r="O110" t="e">
        <f t="shared" si="13"/>
        <v>#N/A</v>
      </c>
      <c r="P110">
        <f t="shared" si="14"/>
        <v>531.435</v>
      </c>
      <c r="Q110">
        <f t="shared" si="15"/>
        <v>531.435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39857.447916666664</v>
      </c>
      <c r="B111">
        <v>531.365</v>
      </c>
      <c r="C111">
        <v>555.275</v>
      </c>
      <c r="D111" t="s">
        <v>55</v>
      </c>
      <c r="E111" t="s">
        <v>60</v>
      </c>
      <c r="F111" t="s">
        <v>61</v>
      </c>
      <c r="G111">
        <v>23.91</v>
      </c>
      <c r="H111">
        <v>0</v>
      </c>
      <c r="K111" t="s">
        <v>57</v>
      </c>
      <c r="L111" t="s">
        <v>62</v>
      </c>
      <c r="M111" t="s">
        <v>63</v>
      </c>
      <c r="O111" t="e">
        <f t="shared" si="13"/>
        <v>#N/A</v>
      </c>
      <c r="P111">
        <f t="shared" si="14"/>
        <v>531.365</v>
      </c>
      <c r="Q111">
        <f t="shared" si="15"/>
        <v>531.365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39878.51388888889</v>
      </c>
      <c r="B112">
        <v>531.755</v>
      </c>
      <c r="C112">
        <v>555.275</v>
      </c>
      <c r="D112" t="s">
        <v>55</v>
      </c>
      <c r="E112" t="s">
        <v>60</v>
      </c>
      <c r="F112" t="s">
        <v>61</v>
      </c>
      <c r="G112">
        <v>23.52</v>
      </c>
      <c r="H112">
        <v>0</v>
      </c>
      <c r="K112" t="s">
        <v>57</v>
      </c>
      <c r="L112" t="s">
        <v>62</v>
      </c>
      <c r="M112" t="s">
        <v>63</v>
      </c>
      <c r="O112" t="e">
        <f t="shared" si="13"/>
        <v>#N/A</v>
      </c>
      <c r="P112">
        <f t="shared" si="14"/>
        <v>531.755</v>
      </c>
      <c r="Q112">
        <f t="shared" si="15"/>
        <v>531.755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39932.6875</v>
      </c>
      <c r="B113">
        <v>537.315</v>
      </c>
      <c r="C113">
        <v>555.275</v>
      </c>
      <c r="D113" t="s">
        <v>55</v>
      </c>
      <c r="E113" t="s">
        <v>60</v>
      </c>
      <c r="F113" t="s">
        <v>61</v>
      </c>
      <c r="G113">
        <v>17.96</v>
      </c>
      <c r="H113">
        <v>0</v>
      </c>
      <c r="K113" t="s">
        <v>57</v>
      </c>
      <c r="L113" t="s">
        <v>62</v>
      </c>
      <c r="M113" t="s">
        <v>63</v>
      </c>
      <c r="O113" t="e">
        <f t="shared" si="13"/>
        <v>#N/A</v>
      </c>
      <c r="P113">
        <f t="shared" si="14"/>
        <v>537.315</v>
      </c>
      <c r="Q113">
        <f t="shared" si="15"/>
        <v>537.315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39958.666666666664</v>
      </c>
      <c r="B114">
        <v>537.565</v>
      </c>
      <c r="C114">
        <v>555.275</v>
      </c>
      <c r="D114" t="s">
        <v>55</v>
      </c>
      <c r="E114" t="s">
        <v>60</v>
      </c>
      <c r="F114" t="s">
        <v>61</v>
      </c>
      <c r="G114">
        <v>17.71</v>
      </c>
      <c r="H114">
        <v>0</v>
      </c>
      <c r="K114" t="s">
        <v>57</v>
      </c>
      <c r="L114" t="s">
        <v>62</v>
      </c>
      <c r="M114" t="s">
        <v>63</v>
      </c>
      <c r="O114" t="e">
        <f t="shared" si="13"/>
        <v>#N/A</v>
      </c>
      <c r="P114">
        <f t="shared" si="14"/>
        <v>537.565</v>
      </c>
      <c r="Q114">
        <f t="shared" si="15"/>
        <v>537.565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39990.625</v>
      </c>
      <c r="B115">
        <v>537.065</v>
      </c>
      <c r="C115">
        <v>555.275</v>
      </c>
      <c r="D115" t="s">
        <v>55</v>
      </c>
      <c r="E115" t="s">
        <v>60</v>
      </c>
      <c r="F115" t="s">
        <v>61</v>
      </c>
      <c r="G115">
        <v>18.21</v>
      </c>
      <c r="H115">
        <v>0</v>
      </c>
      <c r="K115" t="s">
        <v>57</v>
      </c>
      <c r="L115" t="s">
        <v>62</v>
      </c>
      <c r="M115" t="s">
        <v>63</v>
      </c>
      <c r="O115" t="e">
        <f t="shared" si="13"/>
        <v>#N/A</v>
      </c>
      <c r="P115">
        <f t="shared" si="14"/>
        <v>537.065</v>
      </c>
      <c r="Q115">
        <f t="shared" si="15"/>
        <v>537.065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40018.666666666664</v>
      </c>
      <c r="B116">
        <v>536.245</v>
      </c>
      <c r="C116">
        <v>555.275</v>
      </c>
      <c r="D116" t="s">
        <v>55</v>
      </c>
      <c r="E116" t="s">
        <v>60</v>
      </c>
      <c r="F116" t="s">
        <v>61</v>
      </c>
      <c r="G116">
        <v>19.03</v>
      </c>
      <c r="H116">
        <v>0</v>
      </c>
      <c r="K116" t="s">
        <v>57</v>
      </c>
      <c r="L116" t="s">
        <v>62</v>
      </c>
      <c r="M116" t="s">
        <v>63</v>
      </c>
      <c r="O116" t="e">
        <f t="shared" si="13"/>
        <v>#N/A</v>
      </c>
      <c r="P116">
        <f t="shared" si="14"/>
        <v>536.245</v>
      </c>
      <c r="Q116">
        <f t="shared" si="15"/>
        <v>536.245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40044.645833333336</v>
      </c>
      <c r="B117">
        <v>537.725</v>
      </c>
      <c r="C117">
        <v>555.275</v>
      </c>
      <c r="D117" t="s">
        <v>55</v>
      </c>
      <c r="E117" t="s">
        <v>60</v>
      </c>
      <c r="F117" t="s">
        <v>61</v>
      </c>
      <c r="G117">
        <v>17.55</v>
      </c>
      <c r="H117">
        <v>0</v>
      </c>
      <c r="K117" t="s">
        <v>57</v>
      </c>
      <c r="L117" t="s">
        <v>62</v>
      </c>
      <c r="M117" t="s">
        <v>63</v>
      </c>
      <c r="O117" t="e">
        <f t="shared" si="13"/>
        <v>#N/A</v>
      </c>
      <c r="P117">
        <f t="shared" si="14"/>
        <v>537.725</v>
      </c>
      <c r="Q117">
        <f t="shared" si="15"/>
        <v>537.725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40072.59722222222</v>
      </c>
      <c r="B118">
        <v>537.075</v>
      </c>
      <c r="C118">
        <v>555.275</v>
      </c>
      <c r="D118" t="s">
        <v>55</v>
      </c>
      <c r="E118" t="s">
        <v>60</v>
      </c>
      <c r="F118" t="s">
        <v>61</v>
      </c>
      <c r="G118">
        <v>18.2</v>
      </c>
      <c r="H118">
        <v>0</v>
      </c>
      <c r="K118" t="s">
        <v>57</v>
      </c>
      <c r="L118" t="s">
        <v>62</v>
      </c>
      <c r="M118" t="s">
        <v>63</v>
      </c>
      <c r="O118" t="e">
        <f t="shared" si="13"/>
        <v>#N/A</v>
      </c>
      <c r="P118">
        <f t="shared" si="14"/>
        <v>537.075</v>
      </c>
      <c r="Q118">
        <f t="shared" si="15"/>
        <v>537.075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40108.625</v>
      </c>
      <c r="B119">
        <v>537.475</v>
      </c>
      <c r="C119">
        <v>555.275</v>
      </c>
      <c r="D119" t="s">
        <v>55</v>
      </c>
      <c r="E119" t="s">
        <v>60</v>
      </c>
      <c r="F119" t="s">
        <v>61</v>
      </c>
      <c r="G119">
        <v>17.8</v>
      </c>
      <c r="H119">
        <v>0</v>
      </c>
      <c r="K119" t="s">
        <v>57</v>
      </c>
      <c r="L119" t="s">
        <v>62</v>
      </c>
      <c r="M119" t="s">
        <v>63</v>
      </c>
      <c r="O119" t="e">
        <f t="shared" si="13"/>
        <v>#N/A</v>
      </c>
      <c r="P119">
        <f t="shared" si="14"/>
        <v>537.475</v>
      </c>
      <c r="Q119">
        <f t="shared" si="15"/>
        <v>537.475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40126.583333333336</v>
      </c>
      <c r="B120">
        <v>537.705</v>
      </c>
      <c r="C120">
        <v>555.275</v>
      </c>
      <c r="D120" t="s">
        <v>55</v>
      </c>
      <c r="E120" t="s">
        <v>60</v>
      </c>
      <c r="F120" t="s">
        <v>61</v>
      </c>
      <c r="G120">
        <v>17.57</v>
      </c>
      <c r="H120">
        <v>0</v>
      </c>
      <c r="K120" t="s">
        <v>57</v>
      </c>
      <c r="L120" t="s">
        <v>62</v>
      </c>
      <c r="M120" t="s">
        <v>63</v>
      </c>
      <c r="O120" t="e">
        <f t="shared" si="13"/>
        <v>#N/A</v>
      </c>
      <c r="P120">
        <f t="shared" si="14"/>
        <v>537.705</v>
      </c>
      <c r="Q120">
        <f t="shared" si="15"/>
        <v>537.705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40151.625</v>
      </c>
      <c r="B121">
        <v>537.425</v>
      </c>
      <c r="C121">
        <v>555.275</v>
      </c>
      <c r="D121" t="s">
        <v>55</v>
      </c>
      <c r="E121" t="s">
        <v>60</v>
      </c>
      <c r="F121" t="s">
        <v>61</v>
      </c>
      <c r="G121">
        <v>17.85</v>
      </c>
      <c r="H121">
        <v>0</v>
      </c>
      <c r="K121" t="s">
        <v>57</v>
      </c>
      <c r="L121" t="s">
        <v>62</v>
      </c>
      <c r="M121" t="s">
        <v>63</v>
      </c>
      <c r="O121" t="e">
        <f t="shared" si="13"/>
        <v>#N/A</v>
      </c>
      <c r="P121">
        <f t="shared" si="14"/>
        <v>537.425</v>
      </c>
      <c r="Q121">
        <f t="shared" si="15"/>
        <v>537.425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40193.680555555555</v>
      </c>
      <c r="B122">
        <v>537.675</v>
      </c>
      <c r="C122">
        <v>555.275</v>
      </c>
      <c r="D122" t="s">
        <v>55</v>
      </c>
      <c r="E122" t="s">
        <v>60</v>
      </c>
      <c r="F122" t="s">
        <v>61</v>
      </c>
      <c r="G122">
        <v>17.6</v>
      </c>
      <c r="H122">
        <v>0</v>
      </c>
      <c r="K122" t="s">
        <v>57</v>
      </c>
      <c r="L122" t="s">
        <v>62</v>
      </c>
      <c r="M122" t="s">
        <v>63</v>
      </c>
      <c r="O122" t="e">
        <f t="shared" si="13"/>
        <v>#N/A</v>
      </c>
      <c r="P122">
        <f t="shared" si="14"/>
        <v>537.675</v>
      </c>
      <c r="Q122">
        <f t="shared" si="15"/>
        <v>537.675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40225.666666666664</v>
      </c>
      <c r="B123">
        <v>538.375</v>
      </c>
      <c r="C123">
        <v>555.275</v>
      </c>
      <c r="D123" t="s">
        <v>55</v>
      </c>
      <c r="E123" t="s">
        <v>60</v>
      </c>
      <c r="F123" t="s">
        <v>61</v>
      </c>
      <c r="G123">
        <v>16.9</v>
      </c>
      <c r="H123">
        <v>0</v>
      </c>
      <c r="K123" t="s">
        <v>57</v>
      </c>
      <c r="L123" t="s">
        <v>62</v>
      </c>
      <c r="M123" t="s">
        <v>63</v>
      </c>
      <c r="O123" t="e">
        <f t="shared" si="13"/>
        <v>#N/A</v>
      </c>
      <c r="P123">
        <f t="shared" si="14"/>
        <v>538.375</v>
      </c>
      <c r="Q123">
        <f t="shared" si="15"/>
        <v>538.375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40252.625</v>
      </c>
      <c r="B124">
        <v>538.445</v>
      </c>
      <c r="C124">
        <v>555.275</v>
      </c>
      <c r="D124" t="s">
        <v>55</v>
      </c>
      <c r="E124" t="s">
        <v>60</v>
      </c>
      <c r="F124" t="s">
        <v>61</v>
      </c>
      <c r="G124">
        <v>16.83</v>
      </c>
      <c r="H124">
        <v>0</v>
      </c>
      <c r="K124" t="s">
        <v>57</v>
      </c>
      <c r="L124" t="s">
        <v>62</v>
      </c>
      <c r="M124" t="s">
        <v>63</v>
      </c>
      <c r="O124" t="e">
        <f t="shared" si="13"/>
        <v>#N/A</v>
      </c>
      <c r="P124">
        <f t="shared" si="14"/>
        <v>538.445</v>
      </c>
      <c r="Q124">
        <f t="shared" si="15"/>
        <v>538.445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40284.524305555555</v>
      </c>
      <c r="B125">
        <v>536.185</v>
      </c>
      <c r="C125">
        <v>555.275</v>
      </c>
      <c r="D125" t="s">
        <v>55</v>
      </c>
      <c r="E125" t="s">
        <v>60</v>
      </c>
      <c r="F125" t="s">
        <v>61</v>
      </c>
      <c r="G125">
        <v>19.09</v>
      </c>
      <c r="H125">
        <v>0</v>
      </c>
      <c r="K125" t="s">
        <v>57</v>
      </c>
      <c r="L125" t="s">
        <v>62</v>
      </c>
      <c r="M125" t="s">
        <v>63</v>
      </c>
      <c r="O125" t="e">
        <f t="shared" si="13"/>
        <v>#N/A</v>
      </c>
      <c r="P125">
        <f t="shared" si="14"/>
        <v>536.185</v>
      </c>
      <c r="Q125">
        <f t="shared" si="15"/>
        <v>536.185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40312.791666666664</v>
      </c>
      <c r="B126">
        <v>536.445</v>
      </c>
      <c r="C126">
        <v>555.275</v>
      </c>
      <c r="D126" t="s">
        <v>55</v>
      </c>
      <c r="E126" t="s">
        <v>60</v>
      </c>
      <c r="F126" t="s">
        <v>61</v>
      </c>
      <c r="G126">
        <v>18.83</v>
      </c>
      <c r="H126">
        <v>0</v>
      </c>
      <c r="K126" t="s">
        <v>57</v>
      </c>
      <c r="L126" t="s">
        <v>62</v>
      </c>
      <c r="M126" t="s">
        <v>63</v>
      </c>
      <c r="O126" t="e">
        <f t="shared" si="13"/>
        <v>#N/A</v>
      </c>
      <c r="P126">
        <f t="shared" si="14"/>
        <v>536.445</v>
      </c>
      <c r="Q126">
        <f t="shared" si="15"/>
        <v>536.445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40336.666666666664</v>
      </c>
      <c r="B127">
        <v>535.675</v>
      </c>
      <c r="C127">
        <v>555.275</v>
      </c>
      <c r="D127" t="s">
        <v>55</v>
      </c>
      <c r="E127" t="s">
        <v>60</v>
      </c>
      <c r="F127" t="s">
        <v>61</v>
      </c>
      <c r="G127">
        <v>19.6</v>
      </c>
      <c r="H127">
        <v>0</v>
      </c>
      <c r="K127" t="s">
        <v>57</v>
      </c>
      <c r="L127" t="s">
        <v>62</v>
      </c>
      <c r="M127" t="s">
        <v>63</v>
      </c>
      <c r="O127" t="e">
        <f t="shared" si="13"/>
        <v>#N/A</v>
      </c>
      <c r="P127">
        <f t="shared" si="14"/>
        <v>535.675</v>
      </c>
      <c r="Q127">
        <f t="shared" si="15"/>
        <v>535.675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40361.489583333336</v>
      </c>
      <c r="B128">
        <v>535.465</v>
      </c>
      <c r="C128">
        <v>555.275</v>
      </c>
      <c r="D128" t="s">
        <v>55</v>
      </c>
      <c r="E128" t="s">
        <v>60</v>
      </c>
      <c r="F128" t="s">
        <v>61</v>
      </c>
      <c r="G128">
        <v>19.81</v>
      </c>
      <c r="H128">
        <v>0</v>
      </c>
      <c r="K128" t="s">
        <v>57</v>
      </c>
      <c r="L128" t="s">
        <v>62</v>
      </c>
      <c r="M128" t="s">
        <v>63</v>
      </c>
      <c r="O128" t="e">
        <f t="shared" si="13"/>
        <v>#N/A</v>
      </c>
      <c r="P128">
        <f t="shared" si="14"/>
        <v>535.465</v>
      </c>
      <c r="Q128">
        <f t="shared" si="15"/>
        <v>535.465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40414.552083333336</v>
      </c>
      <c r="B129">
        <v>538.105</v>
      </c>
      <c r="C129">
        <v>555.275</v>
      </c>
      <c r="D129" t="s">
        <v>55</v>
      </c>
      <c r="E129" t="s">
        <v>60</v>
      </c>
      <c r="F129" t="s">
        <v>61</v>
      </c>
      <c r="G129">
        <v>17.17</v>
      </c>
      <c r="H129">
        <v>0</v>
      </c>
      <c r="K129" t="s">
        <v>57</v>
      </c>
      <c r="L129" t="s">
        <v>62</v>
      </c>
      <c r="M129" t="s">
        <v>63</v>
      </c>
      <c r="O129" t="e">
        <f t="shared" si="13"/>
        <v>#N/A</v>
      </c>
      <c r="P129">
        <f t="shared" si="14"/>
        <v>538.105</v>
      </c>
      <c r="Q129">
        <f t="shared" si="15"/>
        <v>538.105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40451.4375</v>
      </c>
      <c r="B130">
        <v>537.775</v>
      </c>
      <c r="C130">
        <v>555.275</v>
      </c>
      <c r="D130" t="s">
        <v>55</v>
      </c>
      <c r="E130" t="s">
        <v>60</v>
      </c>
      <c r="F130" t="s">
        <v>61</v>
      </c>
      <c r="G130">
        <v>17.5</v>
      </c>
      <c r="H130">
        <v>0</v>
      </c>
      <c r="K130" t="s">
        <v>57</v>
      </c>
      <c r="L130" t="s">
        <v>62</v>
      </c>
      <c r="M130" t="s">
        <v>63</v>
      </c>
      <c r="O130" t="e">
        <f t="shared" si="13"/>
        <v>#N/A</v>
      </c>
      <c r="P130">
        <f t="shared" si="14"/>
        <v>537.775</v>
      </c>
      <c r="Q130">
        <f t="shared" si="15"/>
        <v>537.775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40471.770833333336</v>
      </c>
      <c r="B131">
        <v>537.935</v>
      </c>
      <c r="C131">
        <v>555.275</v>
      </c>
      <c r="D131" t="s">
        <v>55</v>
      </c>
      <c r="E131" t="s">
        <v>60</v>
      </c>
      <c r="F131" t="s">
        <v>61</v>
      </c>
      <c r="G131">
        <v>17.34</v>
      </c>
      <c r="H131">
        <v>0</v>
      </c>
      <c r="K131" t="s">
        <v>57</v>
      </c>
      <c r="L131" t="s">
        <v>62</v>
      </c>
      <c r="M131" t="s">
        <v>63</v>
      </c>
      <c r="O131" t="e">
        <f t="shared" si="13"/>
        <v>#N/A</v>
      </c>
      <c r="P131">
        <f t="shared" si="14"/>
        <v>537.935</v>
      </c>
      <c r="Q131">
        <f t="shared" si="15"/>
        <v>537.935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40506.61111111111</v>
      </c>
      <c r="B132">
        <v>537.845</v>
      </c>
      <c r="C132">
        <v>555.275</v>
      </c>
      <c r="D132" t="s">
        <v>55</v>
      </c>
      <c r="E132" t="s">
        <v>60</v>
      </c>
      <c r="F132" t="s">
        <v>61</v>
      </c>
      <c r="G132">
        <v>17.43</v>
      </c>
      <c r="H132">
        <v>0</v>
      </c>
      <c r="K132" t="s">
        <v>57</v>
      </c>
      <c r="L132" t="s">
        <v>62</v>
      </c>
      <c r="M132" t="s">
        <v>63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537.845</v>
      </c>
      <c r="Q132">
        <f aca="true" t="shared" si="20" ref="Q132:Q195">IF(ISNA(P132),IF(ISNA(R132),IF(ISNA(S132),"",S132),R132),P132)</f>
        <v>537.845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40676.569444444445</v>
      </c>
      <c r="B133">
        <v>537.595</v>
      </c>
      <c r="C133">
        <v>555.275</v>
      </c>
      <c r="D133" t="s">
        <v>55</v>
      </c>
      <c r="E133" t="s">
        <v>60</v>
      </c>
      <c r="F133" t="s">
        <v>61</v>
      </c>
      <c r="G133">
        <v>17.68</v>
      </c>
      <c r="H133">
        <v>0</v>
      </c>
      <c r="K133" t="s">
        <v>57</v>
      </c>
      <c r="L133" t="s">
        <v>65</v>
      </c>
      <c r="M133" t="s">
        <v>63</v>
      </c>
      <c r="O133" t="e">
        <f t="shared" si="18"/>
        <v>#N/A</v>
      </c>
      <c r="P133">
        <f t="shared" si="19"/>
        <v>537.595</v>
      </c>
      <c r="Q133">
        <f t="shared" si="20"/>
        <v>537.595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40721.583333333336</v>
      </c>
      <c r="B134">
        <v>537.575</v>
      </c>
      <c r="C134">
        <v>555.275</v>
      </c>
      <c r="D134" t="s">
        <v>55</v>
      </c>
      <c r="E134" t="s">
        <v>60</v>
      </c>
      <c r="F134" t="s">
        <v>61</v>
      </c>
      <c r="G134">
        <v>17.7</v>
      </c>
      <c r="H134">
        <v>0</v>
      </c>
      <c r="K134" t="s">
        <v>57</v>
      </c>
      <c r="L134" t="s">
        <v>65</v>
      </c>
      <c r="M134" t="s">
        <v>63</v>
      </c>
      <c r="O134" t="e">
        <f t="shared" si="18"/>
        <v>#N/A</v>
      </c>
      <c r="P134">
        <f t="shared" si="19"/>
        <v>537.575</v>
      </c>
      <c r="Q134">
        <f t="shared" si="20"/>
        <v>537.575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40743.5625</v>
      </c>
      <c r="B135">
        <v>537.595</v>
      </c>
      <c r="C135">
        <v>555.275</v>
      </c>
      <c r="D135" t="s">
        <v>55</v>
      </c>
      <c r="E135" t="s">
        <v>60</v>
      </c>
      <c r="F135" t="s">
        <v>61</v>
      </c>
      <c r="G135">
        <v>17.68</v>
      </c>
      <c r="H135">
        <v>0</v>
      </c>
      <c r="K135" t="s">
        <v>57</v>
      </c>
      <c r="L135" t="s">
        <v>65</v>
      </c>
      <c r="M135" t="s">
        <v>63</v>
      </c>
      <c r="O135" t="e">
        <f t="shared" si="18"/>
        <v>#N/A</v>
      </c>
      <c r="P135">
        <f t="shared" si="19"/>
        <v>537.595</v>
      </c>
      <c r="Q135">
        <f t="shared" si="20"/>
        <v>537.595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40771.604166666664</v>
      </c>
      <c r="B136">
        <v>537.565</v>
      </c>
      <c r="C136">
        <v>555.275</v>
      </c>
      <c r="D136" t="s">
        <v>55</v>
      </c>
      <c r="E136" t="s">
        <v>60</v>
      </c>
      <c r="F136" t="s">
        <v>61</v>
      </c>
      <c r="G136">
        <v>17.71</v>
      </c>
      <c r="H136">
        <v>0</v>
      </c>
      <c r="K136" t="s">
        <v>57</v>
      </c>
      <c r="L136" t="s">
        <v>65</v>
      </c>
      <c r="M136" t="s">
        <v>63</v>
      </c>
      <c r="O136" t="e">
        <f t="shared" si="18"/>
        <v>#N/A</v>
      </c>
      <c r="P136">
        <f t="shared" si="19"/>
        <v>537.565</v>
      </c>
      <c r="Q136">
        <f t="shared" si="20"/>
        <v>537.565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40808.333333333336</v>
      </c>
      <c r="B137">
        <v>537.515</v>
      </c>
      <c r="C137">
        <v>555.275</v>
      </c>
      <c r="D137" t="s">
        <v>55</v>
      </c>
      <c r="E137" t="s">
        <v>60</v>
      </c>
      <c r="F137" t="s">
        <v>61</v>
      </c>
      <c r="G137">
        <v>17.76</v>
      </c>
      <c r="H137">
        <v>0</v>
      </c>
      <c r="K137" t="s">
        <v>57</v>
      </c>
      <c r="L137" t="s">
        <v>65</v>
      </c>
      <c r="M137" t="s">
        <v>63</v>
      </c>
      <c r="O137" t="e">
        <f t="shared" si="18"/>
        <v>#N/A</v>
      </c>
      <c r="P137">
        <f t="shared" si="19"/>
        <v>537.515</v>
      </c>
      <c r="Q137">
        <f t="shared" si="20"/>
        <v>537.515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40841.48611111111</v>
      </c>
      <c r="B138">
        <v>537.455</v>
      </c>
      <c r="C138">
        <v>555.275</v>
      </c>
      <c r="D138" t="s">
        <v>55</v>
      </c>
      <c r="E138" t="s">
        <v>60</v>
      </c>
      <c r="F138" t="s">
        <v>61</v>
      </c>
      <c r="G138">
        <v>17.82</v>
      </c>
      <c r="H138">
        <v>0</v>
      </c>
      <c r="K138" t="s">
        <v>57</v>
      </c>
      <c r="L138" t="s">
        <v>65</v>
      </c>
      <c r="M138" t="s">
        <v>63</v>
      </c>
      <c r="O138" t="e">
        <f t="shared" si="18"/>
        <v>#N/A</v>
      </c>
      <c r="P138">
        <f t="shared" si="19"/>
        <v>537.455</v>
      </c>
      <c r="Q138">
        <f t="shared" si="20"/>
        <v>537.455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40872.375</v>
      </c>
      <c r="B139">
        <v>537.425</v>
      </c>
      <c r="C139">
        <v>555.275</v>
      </c>
      <c r="D139" t="s">
        <v>55</v>
      </c>
      <c r="E139" t="s">
        <v>60</v>
      </c>
      <c r="F139" t="s">
        <v>61</v>
      </c>
      <c r="G139">
        <v>17.85</v>
      </c>
      <c r="H139">
        <v>0</v>
      </c>
      <c r="K139" t="s">
        <v>57</v>
      </c>
      <c r="L139" t="s">
        <v>65</v>
      </c>
      <c r="M139" t="s">
        <v>63</v>
      </c>
      <c r="O139" t="e">
        <f t="shared" si="18"/>
        <v>#N/A</v>
      </c>
      <c r="P139">
        <f t="shared" si="19"/>
        <v>537.425</v>
      </c>
      <c r="Q139">
        <f t="shared" si="20"/>
        <v>537.425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40898.625</v>
      </c>
      <c r="B140">
        <v>537.425</v>
      </c>
      <c r="C140">
        <v>555.275</v>
      </c>
      <c r="D140" t="s">
        <v>55</v>
      </c>
      <c r="E140" t="s">
        <v>60</v>
      </c>
      <c r="F140" t="s">
        <v>61</v>
      </c>
      <c r="G140">
        <v>17.85</v>
      </c>
      <c r="H140">
        <v>0</v>
      </c>
      <c r="K140" t="s">
        <v>57</v>
      </c>
      <c r="L140" t="s">
        <v>65</v>
      </c>
      <c r="M140" t="s">
        <v>63</v>
      </c>
      <c r="O140" t="e">
        <f t="shared" si="18"/>
        <v>#N/A</v>
      </c>
      <c r="P140">
        <f t="shared" si="19"/>
        <v>537.425</v>
      </c>
      <c r="Q140">
        <f t="shared" si="20"/>
        <v>537.425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40926.666666666664</v>
      </c>
      <c r="B141">
        <v>537.425</v>
      </c>
      <c r="C141">
        <v>555.275</v>
      </c>
      <c r="D141" t="s">
        <v>55</v>
      </c>
      <c r="E141" t="s">
        <v>60</v>
      </c>
      <c r="F141" t="s">
        <v>61</v>
      </c>
      <c r="G141">
        <v>17.85</v>
      </c>
      <c r="H141">
        <v>0</v>
      </c>
      <c r="K141" t="s">
        <v>57</v>
      </c>
      <c r="L141" t="s">
        <v>65</v>
      </c>
      <c r="M141" t="s">
        <v>63</v>
      </c>
      <c r="O141" t="e">
        <f t="shared" si="18"/>
        <v>#N/A</v>
      </c>
      <c r="P141">
        <f t="shared" si="19"/>
        <v>537.425</v>
      </c>
      <c r="Q141">
        <f t="shared" si="20"/>
        <v>537.425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40962.5625</v>
      </c>
      <c r="B142">
        <v>537.425</v>
      </c>
      <c r="C142">
        <v>555.275</v>
      </c>
      <c r="D142" t="s">
        <v>55</v>
      </c>
      <c r="E142" t="s">
        <v>60</v>
      </c>
      <c r="F142" t="s">
        <v>61</v>
      </c>
      <c r="G142">
        <v>17.85</v>
      </c>
      <c r="H142">
        <v>0</v>
      </c>
      <c r="K142" t="s">
        <v>57</v>
      </c>
      <c r="L142" t="s">
        <v>65</v>
      </c>
      <c r="M142" t="s">
        <v>63</v>
      </c>
      <c r="O142" t="e">
        <f t="shared" si="18"/>
        <v>#N/A</v>
      </c>
      <c r="P142">
        <f t="shared" si="19"/>
        <v>537.425</v>
      </c>
      <c r="Q142">
        <f t="shared" si="20"/>
        <v>537.425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40996.333333333336</v>
      </c>
      <c r="B143">
        <v>537.425</v>
      </c>
      <c r="C143">
        <v>555.275</v>
      </c>
      <c r="D143" t="s">
        <v>55</v>
      </c>
      <c r="E143" t="s">
        <v>60</v>
      </c>
      <c r="F143" t="s">
        <v>61</v>
      </c>
      <c r="G143">
        <v>17.85</v>
      </c>
      <c r="H143">
        <v>0</v>
      </c>
      <c r="K143" t="s">
        <v>57</v>
      </c>
      <c r="L143" t="s">
        <v>65</v>
      </c>
      <c r="M143" t="s">
        <v>63</v>
      </c>
      <c r="O143" t="e">
        <f t="shared" si="18"/>
        <v>#N/A</v>
      </c>
      <c r="P143">
        <f t="shared" si="19"/>
        <v>537.425</v>
      </c>
      <c r="Q143">
        <f t="shared" si="20"/>
        <v>537.425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41018.583333333336</v>
      </c>
      <c r="B144">
        <v>537.425</v>
      </c>
      <c r="C144">
        <v>555.275</v>
      </c>
      <c r="D144" t="s">
        <v>55</v>
      </c>
      <c r="E144" t="s">
        <v>60</v>
      </c>
      <c r="F144" t="s">
        <v>61</v>
      </c>
      <c r="G144">
        <v>17.85</v>
      </c>
      <c r="H144">
        <v>0</v>
      </c>
      <c r="K144" t="s">
        <v>57</v>
      </c>
      <c r="L144" t="s">
        <v>65</v>
      </c>
      <c r="M144" t="s">
        <v>63</v>
      </c>
      <c r="O144" t="e">
        <f t="shared" si="18"/>
        <v>#N/A</v>
      </c>
      <c r="P144">
        <f t="shared" si="19"/>
        <v>537.425</v>
      </c>
      <c r="Q144">
        <f t="shared" si="20"/>
        <v>537.425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41053.520833333336</v>
      </c>
      <c r="B145">
        <v>537.425</v>
      </c>
      <c r="C145">
        <v>555.275</v>
      </c>
      <c r="D145" t="s">
        <v>55</v>
      </c>
      <c r="E145" t="s">
        <v>60</v>
      </c>
      <c r="F145" t="s">
        <v>61</v>
      </c>
      <c r="G145">
        <v>17.85</v>
      </c>
      <c r="H145">
        <v>0</v>
      </c>
      <c r="K145" t="s">
        <v>57</v>
      </c>
      <c r="L145" t="s">
        <v>65</v>
      </c>
      <c r="M145" t="s">
        <v>63</v>
      </c>
      <c r="O145" t="e">
        <f t="shared" si="18"/>
        <v>#N/A</v>
      </c>
      <c r="P145">
        <f t="shared" si="19"/>
        <v>537.425</v>
      </c>
      <c r="Q145">
        <f t="shared" si="20"/>
        <v>537.425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41078.354166666664</v>
      </c>
      <c r="B146">
        <v>537.475</v>
      </c>
      <c r="C146">
        <v>555.275</v>
      </c>
      <c r="D146" t="s">
        <v>55</v>
      </c>
      <c r="E146" t="s">
        <v>60</v>
      </c>
      <c r="F146" t="s">
        <v>61</v>
      </c>
      <c r="G146">
        <v>17.8</v>
      </c>
      <c r="H146">
        <v>0</v>
      </c>
      <c r="K146" t="s">
        <v>57</v>
      </c>
      <c r="L146" t="s">
        <v>65</v>
      </c>
      <c r="M146" t="s">
        <v>63</v>
      </c>
      <c r="O146" t="e">
        <f t="shared" si="18"/>
        <v>#N/A</v>
      </c>
      <c r="P146">
        <f t="shared" si="19"/>
        <v>537.475</v>
      </c>
      <c r="Q146">
        <f t="shared" si="20"/>
        <v>537.475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41116.697916666664</v>
      </c>
      <c r="B147">
        <v>537.475</v>
      </c>
      <c r="C147">
        <v>555.275</v>
      </c>
      <c r="D147" t="s">
        <v>55</v>
      </c>
      <c r="E147" t="s">
        <v>60</v>
      </c>
      <c r="F147" t="s">
        <v>61</v>
      </c>
      <c r="G147">
        <v>17.8</v>
      </c>
      <c r="H147">
        <v>0</v>
      </c>
      <c r="K147" t="s">
        <v>57</v>
      </c>
      <c r="L147" t="s">
        <v>65</v>
      </c>
      <c r="M147" t="s">
        <v>63</v>
      </c>
      <c r="O147" t="e">
        <f t="shared" si="18"/>
        <v>#N/A</v>
      </c>
      <c r="P147">
        <f t="shared" si="19"/>
        <v>537.475</v>
      </c>
      <c r="Q147">
        <f t="shared" si="20"/>
        <v>537.475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41149.57638888889</v>
      </c>
      <c r="B148">
        <v>537.435</v>
      </c>
      <c r="C148">
        <v>555.275</v>
      </c>
      <c r="D148" t="s">
        <v>55</v>
      </c>
      <c r="E148" t="s">
        <v>60</v>
      </c>
      <c r="F148" t="s">
        <v>61</v>
      </c>
      <c r="G148">
        <v>17.84</v>
      </c>
      <c r="H148">
        <v>0</v>
      </c>
      <c r="K148" t="s">
        <v>57</v>
      </c>
      <c r="L148" t="s">
        <v>65</v>
      </c>
      <c r="M148" t="s">
        <v>63</v>
      </c>
      <c r="O148" t="e">
        <f t="shared" si="18"/>
        <v>#N/A</v>
      </c>
      <c r="P148">
        <f t="shared" si="19"/>
        <v>537.435</v>
      </c>
      <c r="Q148">
        <f t="shared" si="20"/>
        <v>537.435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41179.53125</v>
      </c>
      <c r="B149">
        <v>537.435</v>
      </c>
      <c r="C149">
        <v>555.275</v>
      </c>
      <c r="D149" t="s">
        <v>55</v>
      </c>
      <c r="E149" t="s">
        <v>60</v>
      </c>
      <c r="F149" t="s">
        <v>61</v>
      </c>
      <c r="G149">
        <v>17.84</v>
      </c>
      <c r="H149">
        <v>0</v>
      </c>
      <c r="K149" t="s">
        <v>57</v>
      </c>
      <c r="L149" t="s">
        <v>65</v>
      </c>
      <c r="M149" t="s">
        <v>63</v>
      </c>
      <c r="O149" t="e">
        <f t="shared" si="18"/>
        <v>#N/A</v>
      </c>
      <c r="P149">
        <f t="shared" si="19"/>
        <v>537.435</v>
      </c>
      <c r="Q149">
        <f t="shared" si="20"/>
        <v>537.435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41204.68402777778</v>
      </c>
      <c r="B150">
        <v>537.435</v>
      </c>
      <c r="C150">
        <v>555.275</v>
      </c>
      <c r="D150" t="s">
        <v>55</v>
      </c>
      <c r="E150" t="s">
        <v>60</v>
      </c>
      <c r="F150" t="s">
        <v>61</v>
      </c>
      <c r="G150">
        <v>17.84</v>
      </c>
      <c r="H150">
        <v>0</v>
      </c>
      <c r="K150" t="s">
        <v>57</v>
      </c>
      <c r="L150" t="s">
        <v>65</v>
      </c>
      <c r="M150" t="s">
        <v>63</v>
      </c>
      <c r="O150" t="e">
        <f t="shared" si="18"/>
        <v>#N/A</v>
      </c>
      <c r="P150">
        <f t="shared" si="19"/>
        <v>537.435</v>
      </c>
      <c r="Q150">
        <f t="shared" si="20"/>
        <v>537.435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41240.677083333336</v>
      </c>
      <c r="B151">
        <v>537.435</v>
      </c>
      <c r="C151">
        <v>555.275</v>
      </c>
      <c r="D151" t="s">
        <v>55</v>
      </c>
      <c r="E151" t="s">
        <v>60</v>
      </c>
      <c r="F151" t="s">
        <v>61</v>
      </c>
      <c r="G151">
        <v>17.84</v>
      </c>
      <c r="H151">
        <v>0</v>
      </c>
      <c r="K151" t="s">
        <v>57</v>
      </c>
      <c r="L151" t="s">
        <v>65</v>
      </c>
      <c r="M151" t="s">
        <v>63</v>
      </c>
      <c r="O151" t="e">
        <f t="shared" si="18"/>
        <v>#N/A</v>
      </c>
      <c r="P151">
        <f t="shared" si="19"/>
        <v>537.435</v>
      </c>
      <c r="Q151">
        <f t="shared" si="20"/>
        <v>537.435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41255.6875</v>
      </c>
      <c r="B152">
        <v>537.435</v>
      </c>
      <c r="C152">
        <v>555.275</v>
      </c>
      <c r="D152" t="s">
        <v>55</v>
      </c>
      <c r="E152" t="s">
        <v>60</v>
      </c>
      <c r="F152" t="s">
        <v>61</v>
      </c>
      <c r="G152">
        <v>17.84</v>
      </c>
      <c r="H152">
        <v>0</v>
      </c>
      <c r="K152" t="s">
        <v>57</v>
      </c>
      <c r="L152" t="s">
        <v>65</v>
      </c>
      <c r="M152" t="s">
        <v>63</v>
      </c>
      <c r="O152" t="e">
        <f t="shared" si="18"/>
        <v>#N/A</v>
      </c>
      <c r="P152">
        <f t="shared" si="19"/>
        <v>537.435</v>
      </c>
      <c r="Q152">
        <f t="shared" si="20"/>
        <v>537.435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41291.6875</v>
      </c>
      <c r="B153">
        <v>537.435</v>
      </c>
      <c r="C153">
        <v>555.275</v>
      </c>
      <c r="D153" t="s">
        <v>55</v>
      </c>
      <c r="E153" t="s">
        <v>60</v>
      </c>
      <c r="F153" t="s">
        <v>61</v>
      </c>
      <c r="G153">
        <v>17.84</v>
      </c>
      <c r="H153">
        <v>0</v>
      </c>
      <c r="K153" t="s">
        <v>57</v>
      </c>
      <c r="L153" t="s">
        <v>65</v>
      </c>
      <c r="M153" t="s">
        <v>63</v>
      </c>
      <c r="O153" t="e">
        <f t="shared" si="18"/>
        <v>#N/A</v>
      </c>
      <c r="P153">
        <f t="shared" si="19"/>
        <v>537.435</v>
      </c>
      <c r="Q153">
        <f t="shared" si="20"/>
        <v>537.435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41326.65277777778</v>
      </c>
      <c r="B154">
        <v>537.455</v>
      </c>
      <c r="C154">
        <v>555.275</v>
      </c>
      <c r="D154" t="s">
        <v>55</v>
      </c>
      <c r="E154" t="s">
        <v>60</v>
      </c>
      <c r="F154" t="s">
        <v>61</v>
      </c>
      <c r="G154">
        <v>17.82</v>
      </c>
      <c r="H154">
        <v>0</v>
      </c>
      <c r="K154" t="s">
        <v>57</v>
      </c>
      <c r="L154" t="s">
        <v>65</v>
      </c>
      <c r="M154" t="s">
        <v>63</v>
      </c>
      <c r="O154" t="e">
        <f t="shared" si="18"/>
        <v>#N/A</v>
      </c>
      <c r="P154">
        <f t="shared" si="19"/>
        <v>537.455</v>
      </c>
      <c r="Q154">
        <f t="shared" si="20"/>
        <v>537.455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41351.666666666664</v>
      </c>
      <c r="B155">
        <v>537.485</v>
      </c>
      <c r="C155">
        <v>555.275</v>
      </c>
      <c r="D155" t="s">
        <v>55</v>
      </c>
      <c r="E155" t="s">
        <v>60</v>
      </c>
      <c r="F155" t="s">
        <v>61</v>
      </c>
      <c r="G155">
        <v>17.79</v>
      </c>
      <c r="H155">
        <v>0</v>
      </c>
      <c r="K155" t="s">
        <v>57</v>
      </c>
      <c r="L155" t="s">
        <v>65</v>
      </c>
      <c r="M155" t="s">
        <v>63</v>
      </c>
      <c r="O155" t="e">
        <f t="shared" si="18"/>
        <v>#N/A</v>
      </c>
      <c r="P155">
        <f t="shared" si="19"/>
        <v>537.485</v>
      </c>
      <c r="Q155">
        <f t="shared" si="20"/>
        <v>537.485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41386.6875</v>
      </c>
      <c r="B156">
        <v>537.485</v>
      </c>
      <c r="C156">
        <v>555.275</v>
      </c>
      <c r="D156" t="s">
        <v>55</v>
      </c>
      <c r="E156" t="s">
        <v>60</v>
      </c>
      <c r="F156" t="s">
        <v>61</v>
      </c>
      <c r="G156">
        <v>17.79</v>
      </c>
      <c r="H156">
        <v>0</v>
      </c>
      <c r="K156" t="s">
        <v>57</v>
      </c>
      <c r="L156" t="s">
        <v>65</v>
      </c>
      <c r="M156" t="s">
        <v>63</v>
      </c>
      <c r="O156" t="e">
        <f t="shared" si="18"/>
        <v>#N/A</v>
      </c>
      <c r="P156">
        <f t="shared" si="19"/>
        <v>537.485</v>
      </c>
      <c r="Q156">
        <f t="shared" si="20"/>
        <v>537.485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41409.62152777778</v>
      </c>
      <c r="B157">
        <v>537.505</v>
      </c>
      <c r="C157">
        <v>555.275</v>
      </c>
      <c r="D157" t="s">
        <v>55</v>
      </c>
      <c r="E157" t="s">
        <v>60</v>
      </c>
      <c r="F157" t="s">
        <v>61</v>
      </c>
      <c r="G157">
        <v>17.77</v>
      </c>
      <c r="H157">
        <v>0</v>
      </c>
      <c r="K157" t="s">
        <v>57</v>
      </c>
      <c r="L157" t="s">
        <v>65</v>
      </c>
      <c r="M157" t="s">
        <v>63</v>
      </c>
      <c r="O157" t="e">
        <f t="shared" si="18"/>
        <v>#N/A</v>
      </c>
      <c r="P157">
        <f t="shared" si="19"/>
        <v>537.505</v>
      </c>
      <c r="Q157">
        <f t="shared" si="20"/>
        <v>537.505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41442.40972222222</v>
      </c>
      <c r="B158">
        <v>537.505</v>
      </c>
      <c r="C158">
        <v>555.275</v>
      </c>
      <c r="D158" t="s">
        <v>55</v>
      </c>
      <c r="E158" t="s">
        <v>60</v>
      </c>
      <c r="F158" t="s">
        <v>61</v>
      </c>
      <c r="G158">
        <v>17.77</v>
      </c>
      <c r="H158">
        <v>0</v>
      </c>
      <c r="K158" t="s">
        <v>57</v>
      </c>
      <c r="L158" t="s">
        <v>65</v>
      </c>
      <c r="M158" t="s">
        <v>63</v>
      </c>
      <c r="O158" t="e">
        <f t="shared" si="18"/>
        <v>#N/A</v>
      </c>
      <c r="P158">
        <f t="shared" si="19"/>
        <v>537.505</v>
      </c>
      <c r="Q158">
        <f t="shared" si="20"/>
        <v>537.505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41471.354166666664</v>
      </c>
      <c r="B159">
        <v>537.505</v>
      </c>
      <c r="C159">
        <v>555.275</v>
      </c>
      <c r="D159" t="s">
        <v>55</v>
      </c>
      <c r="E159" t="s">
        <v>60</v>
      </c>
      <c r="F159" t="s">
        <v>61</v>
      </c>
      <c r="G159">
        <v>17.77</v>
      </c>
      <c r="H159">
        <v>0</v>
      </c>
      <c r="K159" t="s">
        <v>57</v>
      </c>
      <c r="L159" t="s">
        <v>65</v>
      </c>
      <c r="M159" t="s">
        <v>63</v>
      </c>
      <c r="O159" t="e">
        <f t="shared" si="18"/>
        <v>#N/A</v>
      </c>
      <c r="P159">
        <f t="shared" si="19"/>
        <v>537.505</v>
      </c>
      <c r="Q159">
        <f t="shared" si="20"/>
        <v>537.505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41491.614583333336</v>
      </c>
      <c r="B160">
        <v>537.515</v>
      </c>
      <c r="C160">
        <v>555.275</v>
      </c>
      <c r="D160" t="s">
        <v>55</v>
      </c>
      <c r="E160" t="s">
        <v>60</v>
      </c>
      <c r="F160" t="s">
        <v>61</v>
      </c>
      <c r="G160">
        <v>17.76</v>
      </c>
      <c r="H160">
        <v>0</v>
      </c>
      <c r="K160" t="s">
        <v>57</v>
      </c>
      <c r="L160" t="s">
        <v>65</v>
      </c>
      <c r="M160" t="s">
        <v>63</v>
      </c>
      <c r="O160" t="e">
        <f t="shared" si="18"/>
        <v>#N/A</v>
      </c>
      <c r="P160">
        <f t="shared" si="19"/>
        <v>537.515</v>
      </c>
      <c r="Q160">
        <f t="shared" si="20"/>
        <v>537.515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41540.60763888889</v>
      </c>
      <c r="B161">
        <v>537.485</v>
      </c>
      <c r="C161">
        <v>555.275</v>
      </c>
      <c r="D161" t="s">
        <v>55</v>
      </c>
      <c r="E161" t="s">
        <v>60</v>
      </c>
      <c r="F161" t="s">
        <v>61</v>
      </c>
      <c r="G161">
        <v>17.79</v>
      </c>
      <c r="H161">
        <v>0</v>
      </c>
      <c r="K161" t="s">
        <v>57</v>
      </c>
      <c r="L161" t="s">
        <v>65</v>
      </c>
      <c r="M161" t="s">
        <v>63</v>
      </c>
      <c r="O161" t="e">
        <f t="shared" si="18"/>
        <v>#N/A</v>
      </c>
      <c r="P161">
        <f t="shared" si="19"/>
        <v>537.485</v>
      </c>
      <c r="Q161">
        <f t="shared" si="20"/>
        <v>537.485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41570.59375</v>
      </c>
      <c r="B162">
        <v>537.435</v>
      </c>
      <c r="C162">
        <v>555.275</v>
      </c>
      <c r="D162" t="s">
        <v>55</v>
      </c>
      <c r="E162" t="s">
        <v>60</v>
      </c>
      <c r="F162" t="s">
        <v>61</v>
      </c>
      <c r="G162">
        <v>17.84</v>
      </c>
      <c r="H162">
        <v>0</v>
      </c>
      <c r="K162" t="s">
        <v>57</v>
      </c>
      <c r="L162" t="s">
        <v>65</v>
      </c>
      <c r="M162" t="s">
        <v>63</v>
      </c>
      <c r="O162" t="e">
        <f t="shared" si="18"/>
        <v>#N/A</v>
      </c>
      <c r="P162">
        <f t="shared" si="19"/>
        <v>537.435</v>
      </c>
      <c r="Q162">
        <f t="shared" si="20"/>
        <v>537.435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41598.354166666664</v>
      </c>
      <c r="B163">
        <v>537.375</v>
      </c>
      <c r="C163">
        <v>555.275</v>
      </c>
      <c r="D163" t="s">
        <v>55</v>
      </c>
      <c r="E163" t="s">
        <v>60</v>
      </c>
      <c r="F163" t="s">
        <v>61</v>
      </c>
      <c r="G163">
        <v>17.9</v>
      </c>
      <c r="H163">
        <v>0</v>
      </c>
      <c r="K163" t="s">
        <v>57</v>
      </c>
      <c r="L163" t="s">
        <v>65</v>
      </c>
      <c r="M163" t="s">
        <v>63</v>
      </c>
      <c r="O163" t="e">
        <f t="shared" si="18"/>
        <v>#N/A</v>
      </c>
      <c r="P163">
        <f t="shared" si="19"/>
        <v>537.375</v>
      </c>
      <c r="Q163">
        <f t="shared" si="20"/>
        <v>537.375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41626.5625</v>
      </c>
      <c r="B164">
        <v>537.345</v>
      </c>
      <c r="C164">
        <v>555.275</v>
      </c>
      <c r="D164" t="s">
        <v>55</v>
      </c>
      <c r="E164" t="s">
        <v>60</v>
      </c>
      <c r="F164" t="s">
        <v>61</v>
      </c>
      <c r="G164">
        <v>17.93</v>
      </c>
      <c r="H164">
        <v>0</v>
      </c>
      <c r="K164" t="s">
        <v>57</v>
      </c>
      <c r="L164" t="s">
        <v>65</v>
      </c>
      <c r="M164" t="s">
        <v>63</v>
      </c>
      <c r="O164" t="e">
        <f t="shared" si="18"/>
        <v>#N/A</v>
      </c>
      <c r="P164">
        <f t="shared" si="19"/>
        <v>537.345</v>
      </c>
      <c r="Q164">
        <f t="shared" si="20"/>
        <v>537.345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41660.604166666664</v>
      </c>
      <c r="B165">
        <v>537.265</v>
      </c>
      <c r="C165">
        <v>555.275</v>
      </c>
      <c r="D165" t="s">
        <v>55</v>
      </c>
      <c r="E165" t="s">
        <v>60</v>
      </c>
      <c r="F165" t="s">
        <v>61</v>
      </c>
      <c r="G165">
        <v>18.01</v>
      </c>
      <c r="H165">
        <v>0</v>
      </c>
      <c r="K165" t="s">
        <v>57</v>
      </c>
      <c r="L165" t="s">
        <v>65</v>
      </c>
      <c r="M165" t="s">
        <v>63</v>
      </c>
      <c r="O165" t="e">
        <f t="shared" si="18"/>
        <v>#N/A</v>
      </c>
      <c r="P165">
        <f t="shared" si="19"/>
        <v>537.265</v>
      </c>
      <c r="Q165">
        <f t="shared" si="20"/>
        <v>537.265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41687.375</v>
      </c>
      <c r="B166">
        <v>537.265</v>
      </c>
      <c r="C166">
        <v>555.275</v>
      </c>
      <c r="D166" t="s">
        <v>55</v>
      </c>
      <c r="E166" t="s">
        <v>60</v>
      </c>
      <c r="F166" t="s">
        <v>61</v>
      </c>
      <c r="G166">
        <v>18.01</v>
      </c>
      <c r="H166">
        <v>0</v>
      </c>
      <c r="K166" t="s">
        <v>57</v>
      </c>
      <c r="L166" t="s">
        <v>65</v>
      </c>
      <c r="M166" t="s">
        <v>63</v>
      </c>
      <c r="O166" t="e">
        <f t="shared" si="18"/>
        <v>#N/A</v>
      </c>
      <c r="P166">
        <f t="shared" si="19"/>
        <v>537.265</v>
      </c>
      <c r="Q166">
        <f t="shared" si="20"/>
        <v>537.265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41715.60763888889</v>
      </c>
      <c r="B167">
        <v>537.335</v>
      </c>
      <c r="C167">
        <v>555.275</v>
      </c>
      <c r="D167" t="s">
        <v>55</v>
      </c>
      <c r="E167" t="s">
        <v>60</v>
      </c>
      <c r="F167" t="s">
        <v>61</v>
      </c>
      <c r="G167">
        <v>17.94</v>
      </c>
      <c r="H167">
        <v>0</v>
      </c>
      <c r="K167" t="s">
        <v>57</v>
      </c>
      <c r="L167" t="s">
        <v>65</v>
      </c>
      <c r="M167" t="s">
        <v>63</v>
      </c>
      <c r="O167" t="e">
        <f t="shared" si="18"/>
        <v>#N/A</v>
      </c>
      <c r="P167">
        <f t="shared" si="19"/>
        <v>537.335</v>
      </c>
      <c r="Q167">
        <f t="shared" si="20"/>
        <v>537.335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41738.375</v>
      </c>
      <c r="B168">
        <v>537.385</v>
      </c>
      <c r="C168">
        <v>555.275</v>
      </c>
      <c r="D168" t="s">
        <v>55</v>
      </c>
      <c r="E168" t="s">
        <v>60</v>
      </c>
      <c r="F168" t="s">
        <v>61</v>
      </c>
      <c r="G168">
        <v>17.89</v>
      </c>
      <c r="H168">
        <v>0</v>
      </c>
      <c r="K168" t="s">
        <v>57</v>
      </c>
      <c r="L168" t="s">
        <v>65</v>
      </c>
      <c r="M168" t="s">
        <v>63</v>
      </c>
      <c r="O168" t="e">
        <f t="shared" si="18"/>
        <v>#N/A</v>
      </c>
      <c r="P168">
        <f t="shared" si="19"/>
        <v>537.385</v>
      </c>
      <c r="Q168">
        <f t="shared" si="20"/>
        <v>537.385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41778.35763888889</v>
      </c>
      <c r="B169">
        <v>537.445</v>
      </c>
      <c r="C169">
        <v>555.275</v>
      </c>
      <c r="D169" t="s">
        <v>55</v>
      </c>
      <c r="E169" t="s">
        <v>60</v>
      </c>
      <c r="F169" t="s">
        <v>61</v>
      </c>
      <c r="G169">
        <v>17.83</v>
      </c>
      <c r="H169">
        <v>0</v>
      </c>
      <c r="K169" t="s">
        <v>57</v>
      </c>
      <c r="L169" t="s">
        <v>65</v>
      </c>
      <c r="M169" t="s">
        <v>63</v>
      </c>
      <c r="O169" t="e">
        <f t="shared" si="18"/>
        <v>#N/A</v>
      </c>
      <c r="P169">
        <f t="shared" si="19"/>
        <v>537.445</v>
      </c>
      <c r="Q169">
        <f t="shared" si="20"/>
        <v>537.445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41810.395833333336</v>
      </c>
      <c r="B170">
        <v>537.445</v>
      </c>
      <c r="C170">
        <v>555.275</v>
      </c>
      <c r="D170" t="s">
        <v>55</v>
      </c>
      <c r="E170" t="s">
        <v>60</v>
      </c>
      <c r="F170" t="s">
        <v>61</v>
      </c>
      <c r="G170">
        <v>17.83</v>
      </c>
      <c r="H170">
        <v>0</v>
      </c>
      <c r="K170" t="s">
        <v>57</v>
      </c>
      <c r="L170" t="s">
        <v>65</v>
      </c>
      <c r="M170" t="s">
        <v>63</v>
      </c>
      <c r="O170" t="e">
        <f t="shared" si="18"/>
        <v>#N/A</v>
      </c>
      <c r="P170">
        <f t="shared" si="19"/>
        <v>537.445</v>
      </c>
      <c r="Q170">
        <f t="shared" si="20"/>
        <v>537.445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41834.375</v>
      </c>
      <c r="B171">
        <v>537.445</v>
      </c>
      <c r="C171">
        <v>555.275</v>
      </c>
      <c r="D171" t="s">
        <v>55</v>
      </c>
      <c r="E171" t="s">
        <v>60</v>
      </c>
      <c r="F171" t="s">
        <v>61</v>
      </c>
      <c r="G171">
        <v>17.83</v>
      </c>
      <c r="H171">
        <v>0</v>
      </c>
      <c r="K171" t="s">
        <v>57</v>
      </c>
      <c r="L171" t="s">
        <v>65</v>
      </c>
      <c r="M171" t="s">
        <v>63</v>
      </c>
      <c r="O171" t="e">
        <f t="shared" si="18"/>
        <v>#N/A</v>
      </c>
      <c r="P171">
        <f t="shared" si="19"/>
        <v>537.445</v>
      </c>
      <c r="Q171">
        <f t="shared" si="20"/>
        <v>537.445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41855.354166666664</v>
      </c>
      <c r="B172">
        <v>537.445</v>
      </c>
      <c r="C172">
        <v>555.275</v>
      </c>
      <c r="D172" t="s">
        <v>55</v>
      </c>
      <c r="E172" t="s">
        <v>60</v>
      </c>
      <c r="F172" t="s">
        <v>61</v>
      </c>
      <c r="G172">
        <v>17.83</v>
      </c>
      <c r="H172">
        <v>0</v>
      </c>
      <c r="K172" t="s">
        <v>57</v>
      </c>
      <c r="L172" t="s">
        <v>65</v>
      </c>
      <c r="M172" t="s">
        <v>63</v>
      </c>
      <c r="O172" t="e">
        <f t="shared" si="18"/>
        <v>#N/A</v>
      </c>
      <c r="P172">
        <f t="shared" si="19"/>
        <v>537.445</v>
      </c>
      <c r="Q172">
        <f t="shared" si="20"/>
        <v>537.445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41904.364583333336</v>
      </c>
      <c r="B173">
        <v>537.415</v>
      </c>
      <c r="C173">
        <v>555.275</v>
      </c>
      <c r="D173" t="s">
        <v>55</v>
      </c>
      <c r="E173" t="s">
        <v>60</v>
      </c>
      <c r="F173" t="s">
        <v>61</v>
      </c>
      <c r="G173">
        <v>17.86</v>
      </c>
      <c r="H173">
        <v>0</v>
      </c>
      <c r="K173" t="s">
        <v>57</v>
      </c>
      <c r="L173" t="s">
        <v>65</v>
      </c>
      <c r="M173" t="s">
        <v>63</v>
      </c>
      <c r="O173" t="e">
        <f t="shared" si="18"/>
        <v>#N/A</v>
      </c>
      <c r="P173">
        <f t="shared" si="19"/>
        <v>537.415</v>
      </c>
      <c r="Q173">
        <f t="shared" si="20"/>
        <v>537.415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41932.604166666664</v>
      </c>
      <c r="B174">
        <v>537.395</v>
      </c>
      <c r="C174">
        <v>555.275</v>
      </c>
      <c r="D174" t="s">
        <v>55</v>
      </c>
      <c r="E174" t="s">
        <v>60</v>
      </c>
      <c r="F174" t="s">
        <v>61</v>
      </c>
      <c r="G174">
        <v>17.88</v>
      </c>
      <c r="H174">
        <v>0</v>
      </c>
      <c r="K174" t="s">
        <v>57</v>
      </c>
      <c r="L174" t="s">
        <v>65</v>
      </c>
      <c r="M174" t="s">
        <v>63</v>
      </c>
      <c r="O174" t="e">
        <f t="shared" si="18"/>
        <v>#N/A</v>
      </c>
      <c r="P174">
        <f t="shared" si="19"/>
        <v>537.395</v>
      </c>
      <c r="Q174">
        <f t="shared" si="20"/>
        <v>537.395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41957.552083333336</v>
      </c>
      <c r="B175">
        <v>537.385</v>
      </c>
      <c r="C175">
        <v>555.275</v>
      </c>
      <c r="D175" t="s">
        <v>55</v>
      </c>
      <c r="E175" t="s">
        <v>60</v>
      </c>
      <c r="F175" t="s">
        <v>61</v>
      </c>
      <c r="G175">
        <v>17.89</v>
      </c>
      <c r="H175">
        <v>0</v>
      </c>
      <c r="K175" t="s">
        <v>57</v>
      </c>
      <c r="L175" t="s">
        <v>65</v>
      </c>
      <c r="M175" t="s">
        <v>63</v>
      </c>
      <c r="O175" t="e">
        <f t="shared" si="18"/>
        <v>#N/A</v>
      </c>
      <c r="P175">
        <f t="shared" si="19"/>
        <v>537.385</v>
      </c>
      <c r="Q175">
        <f t="shared" si="20"/>
        <v>537.385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41990.583333333336</v>
      </c>
      <c r="B176">
        <v>537.395</v>
      </c>
      <c r="C176">
        <v>555.275</v>
      </c>
      <c r="D176" t="s">
        <v>55</v>
      </c>
      <c r="E176" t="s">
        <v>60</v>
      </c>
      <c r="F176" t="s">
        <v>61</v>
      </c>
      <c r="G176">
        <v>17.88</v>
      </c>
      <c r="H176">
        <v>0</v>
      </c>
      <c r="K176" t="s">
        <v>57</v>
      </c>
      <c r="L176" t="s">
        <v>65</v>
      </c>
      <c r="M176" t="s">
        <v>63</v>
      </c>
      <c r="O176" t="e">
        <f t="shared" si="18"/>
        <v>#N/A</v>
      </c>
      <c r="P176">
        <f t="shared" si="19"/>
        <v>537.395</v>
      </c>
      <c r="Q176">
        <f t="shared" si="20"/>
        <v>537.395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42025.354166666664</v>
      </c>
      <c r="B177">
        <v>537.555</v>
      </c>
      <c r="C177">
        <v>555.275</v>
      </c>
      <c r="D177" t="s">
        <v>55</v>
      </c>
      <c r="E177" t="s">
        <v>60</v>
      </c>
      <c r="F177" t="s">
        <v>61</v>
      </c>
      <c r="G177">
        <v>17.72</v>
      </c>
      <c r="H177">
        <v>0</v>
      </c>
      <c r="K177" t="s">
        <v>57</v>
      </c>
      <c r="L177" t="s">
        <v>65</v>
      </c>
      <c r="M177" t="s">
        <v>63</v>
      </c>
      <c r="O177" t="e">
        <f t="shared" si="18"/>
        <v>#N/A</v>
      </c>
      <c r="P177">
        <f t="shared" si="19"/>
        <v>537.555</v>
      </c>
      <c r="Q177">
        <f t="shared" si="20"/>
        <v>537.555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42058.354166666664</v>
      </c>
      <c r="B178">
        <v>537.565</v>
      </c>
      <c r="C178">
        <v>555.275</v>
      </c>
      <c r="D178" t="s">
        <v>55</v>
      </c>
      <c r="E178" t="s">
        <v>60</v>
      </c>
      <c r="F178" t="s">
        <v>61</v>
      </c>
      <c r="G178">
        <v>17.71</v>
      </c>
      <c r="H178">
        <v>0</v>
      </c>
      <c r="K178" t="s">
        <v>57</v>
      </c>
      <c r="L178" t="s">
        <v>65</v>
      </c>
      <c r="M178" t="s">
        <v>63</v>
      </c>
      <c r="O178" t="e">
        <f t="shared" si="18"/>
        <v>#N/A</v>
      </c>
      <c r="P178">
        <f t="shared" si="19"/>
        <v>537.565</v>
      </c>
      <c r="Q178">
        <f t="shared" si="20"/>
        <v>537.565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42082.569444444445</v>
      </c>
      <c r="B179">
        <v>537.605</v>
      </c>
      <c r="C179">
        <v>555.275</v>
      </c>
      <c r="D179" t="s">
        <v>55</v>
      </c>
      <c r="E179" t="s">
        <v>60</v>
      </c>
      <c r="F179" t="s">
        <v>61</v>
      </c>
      <c r="G179">
        <v>17.67</v>
      </c>
      <c r="H179">
        <v>0</v>
      </c>
      <c r="K179" t="s">
        <v>57</v>
      </c>
      <c r="L179" t="s">
        <v>65</v>
      </c>
      <c r="M179" t="s">
        <v>63</v>
      </c>
      <c r="O179" t="e">
        <f t="shared" si="18"/>
        <v>#N/A</v>
      </c>
      <c r="P179">
        <f t="shared" si="19"/>
        <v>537.605</v>
      </c>
      <c r="Q179">
        <f t="shared" si="20"/>
        <v>537.605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42116.541666666664</v>
      </c>
      <c r="B180">
        <v>537.605</v>
      </c>
      <c r="C180">
        <v>555.275</v>
      </c>
      <c r="D180" t="s">
        <v>55</v>
      </c>
      <c r="E180" t="s">
        <v>60</v>
      </c>
      <c r="F180" t="s">
        <v>61</v>
      </c>
      <c r="G180">
        <v>17.67</v>
      </c>
      <c r="H180">
        <v>0</v>
      </c>
      <c r="K180" t="s">
        <v>57</v>
      </c>
      <c r="L180" t="s">
        <v>65</v>
      </c>
      <c r="M180" t="s">
        <v>63</v>
      </c>
      <c r="O180" t="e">
        <f t="shared" si="18"/>
        <v>#N/A</v>
      </c>
      <c r="P180">
        <f t="shared" si="19"/>
        <v>537.605</v>
      </c>
      <c r="Q180">
        <f t="shared" si="20"/>
        <v>537.605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42143.354166666664</v>
      </c>
      <c r="B181">
        <v>537.635</v>
      </c>
      <c r="C181">
        <v>555.275</v>
      </c>
      <c r="D181" t="s">
        <v>55</v>
      </c>
      <c r="E181" t="s">
        <v>60</v>
      </c>
      <c r="F181" t="s">
        <v>61</v>
      </c>
      <c r="G181">
        <v>17.64</v>
      </c>
      <c r="H181">
        <v>0</v>
      </c>
      <c r="K181" t="s">
        <v>57</v>
      </c>
      <c r="L181" t="s">
        <v>65</v>
      </c>
      <c r="M181" t="s">
        <v>63</v>
      </c>
      <c r="O181" t="e">
        <f t="shared" si="18"/>
        <v>#N/A</v>
      </c>
      <c r="P181">
        <f t="shared" si="19"/>
        <v>537.635</v>
      </c>
      <c r="Q181">
        <f t="shared" si="20"/>
        <v>537.635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42177.552083333336</v>
      </c>
      <c r="B182">
        <v>537.635</v>
      </c>
      <c r="C182">
        <v>555.275</v>
      </c>
      <c r="D182" t="s">
        <v>55</v>
      </c>
      <c r="E182" t="s">
        <v>60</v>
      </c>
      <c r="F182" t="s">
        <v>61</v>
      </c>
      <c r="G182">
        <v>17.64</v>
      </c>
      <c r="H182">
        <v>0</v>
      </c>
      <c r="K182" t="s">
        <v>57</v>
      </c>
      <c r="L182" t="s">
        <v>65</v>
      </c>
      <c r="M182" t="s">
        <v>63</v>
      </c>
      <c r="O182" t="e">
        <f t="shared" si="18"/>
        <v>#N/A</v>
      </c>
      <c r="P182">
        <f t="shared" si="19"/>
        <v>537.635</v>
      </c>
      <c r="Q182">
        <f t="shared" si="20"/>
        <v>537.635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42205.50347222222</v>
      </c>
      <c r="B183">
        <v>537.635</v>
      </c>
      <c r="C183">
        <v>555.275</v>
      </c>
      <c r="D183" t="s">
        <v>55</v>
      </c>
      <c r="E183" t="s">
        <v>60</v>
      </c>
      <c r="F183" t="s">
        <v>61</v>
      </c>
      <c r="G183">
        <v>17.64</v>
      </c>
      <c r="H183">
        <v>0</v>
      </c>
      <c r="K183" t="s">
        <v>57</v>
      </c>
      <c r="L183" t="s">
        <v>65</v>
      </c>
      <c r="M183" t="s">
        <v>63</v>
      </c>
      <c r="O183" t="e">
        <f t="shared" si="18"/>
        <v>#N/A</v>
      </c>
      <c r="P183">
        <f t="shared" si="19"/>
        <v>537.635</v>
      </c>
      <c r="Q183">
        <f t="shared" si="20"/>
        <v>537.635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42247.375</v>
      </c>
      <c r="B184">
        <v>537.595</v>
      </c>
      <c r="C184">
        <v>555.275</v>
      </c>
      <c r="D184" t="s">
        <v>55</v>
      </c>
      <c r="E184" t="s">
        <v>60</v>
      </c>
      <c r="F184" t="s">
        <v>61</v>
      </c>
      <c r="G184">
        <v>17.68</v>
      </c>
      <c r="H184">
        <v>0</v>
      </c>
      <c r="K184" t="s">
        <v>57</v>
      </c>
      <c r="L184" t="s">
        <v>65</v>
      </c>
      <c r="M184" t="s">
        <v>63</v>
      </c>
      <c r="O184" t="e">
        <f t="shared" si="18"/>
        <v>#N/A</v>
      </c>
      <c r="P184">
        <f t="shared" si="19"/>
        <v>537.595</v>
      </c>
      <c r="Q184">
        <f t="shared" si="20"/>
        <v>537.595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42269.586805555555</v>
      </c>
      <c r="B185">
        <v>537.575</v>
      </c>
      <c r="C185">
        <v>555.275</v>
      </c>
      <c r="D185" t="s">
        <v>55</v>
      </c>
      <c r="E185" t="s">
        <v>60</v>
      </c>
      <c r="F185" t="s">
        <v>61</v>
      </c>
      <c r="G185">
        <v>17.7</v>
      </c>
      <c r="H185">
        <v>0</v>
      </c>
      <c r="K185" t="s">
        <v>57</v>
      </c>
      <c r="L185" t="s">
        <v>65</v>
      </c>
      <c r="M185" t="s">
        <v>63</v>
      </c>
      <c r="O185" t="e">
        <f t="shared" si="18"/>
        <v>#N/A</v>
      </c>
      <c r="P185">
        <f t="shared" si="19"/>
        <v>537.575</v>
      </c>
      <c r="Q185">
        <f t="shared" si="20"/>
        <v>537.575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42297.59027777778</v>
      </c>
      <c r="B186">
        <v>537.515</v>
      </c>
      <c r="C186">
        <v>555.275</v>
      </c>
      <c r="D186" t="s">
        <v>55</v>
      </c>
      <c r="E186" t="s">
        <v>60</v>
      </c>
      <c r="F186" t="s">
        <v>61</v>
      </c>
      <c r="G186">
        <v>17.76</v>
      </c>
      <c r="H186">
        <v>0</v>
      </c>
      <c r="K186" t="s">
        <v>57</v>
      </c>
      <c r="L186" t="s">
        <v>65</v>
      </c>
      <c r="M186" t="s">
        <v>63</v>
      </c>
      <c r="O186" t="e">
        <f t="shared" si="18"/>
        <v>#N/A</v>
      </c>
      <c r="P186">
        <f t="shared" si="19"/>
        <v>537.515</v>
      </c>
      <c r="Q186">
        <f t="shared" si="20"/>
        <v>537.515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42321.62152777778</v>
      </c>
      <c r="B187">
        <v>537.465</v>
      </c>
      <c r="C187">
        <v>555.275</v>
      </c>
      <c r="D187" t="s">
        <v>55</v>
      </c>
      <c r="E187" t="s">
        <v>60</v>
      </c>
      <c r="F187" t="s">
        <v>61</v>
      </c>
      <c r="G187">
        <v>17.81</v>
      </c>
      <c r="H187">
        <v>0</v>
      </c>
      <c r="K187" t="s">
        <v>57</v>
      </c>
      <c r="L187" t="s">
        <v>65</v>
      </c>
      <c r="M187" t="s">
        <v>63</v>
      </c>
      <c r="N187" t="s">
        <v>66</v>
      </c>
      <c r="O187" t="e">
        <f t="shared" si="18"/>
        <v>#N/A</v>
      </c>
      <c r="P187">
        <f t="shared" si="19"/>
        <v>537.465</v>
      </c>
      <c r="Q187">
        <f t="shared" si="20"/>
        <v>537.465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42338.354166666664</v>
      </c>
      <c r="B188">
        <v>537.445</v>
      </c>
      <c r="C188">
        <v>555.275</v>
      </c>
      <c r="D188" t="s">
        <v>55</v>
      </c>
      <c r="E188" t="s">
        <v>60</v>
      </c>
      <c r="F188" t="s">
        <v>61</v>
      </c>
      <c r="G188">
        <v>17.83</v>
      </c>
      <c r="H188">
        <v>0</v>
      </c>
      <c r="K188" t="s">
        <v>57</v>
      </c>
      <c r="L188" t="s">
        <v>65</v>
      </c>
      <c r="M188" t="s">
        <v>63</v>
      </c>
      <c r="O188" t="e">
        <f t="shared" si="18"/>
        <v>#N/A</v>
      </c>
      <c r="P188">
        <f t="shared" si="19"/>
        <v>537.445</v>
      </c>
      <c r="Q188">
        <f t="shared" si="20"/>
        <v>537.445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42359.35763888889</v>
      </c>
      <c r="B189">
        <v>537.435</v>
      </c>
      <c r="C189">
        <v>555.275</v>
      </c>
      <c r="D189" t="s">
        <v>55</v>
      </c>
      <c r="E189" t="s">
        <v>60</v>
      </c>
      <c r="F189" t="s">
        <v>61</v>
      </c>
      <c r="G189">
        <v>17.84</v>
      </c>
      <c r="H189">
        <v>0</v>
      </c>
      <c r="K189" t="s">
        <v>57</v>
      </c>
      <c r="L189" t="s">
        <v>65</v>
      </c>
      <c r="M189" t="s">
        <v>63</v>
      </c>
      <c r="O189" t="e">
        <f t="shared" si="18"/>
        <v>#N/A</v>
      </c>
      <c r="P189">
        <f t="shared" si="19"/>
        <v>537.435</v>
      </c>
      <c r="Q189">
        <f t="shared" si="20"/>
        <v>537.435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42391.45138888889</v>
      </c>
      <c r="B190">
        <v>537.485</v>
      </c>
      <c r="C190">
        <v>555.275</v>
      </c>
      <c r="D190" t="s">
        <v>55</v>
      </c>
      <c r="E190" t="s">
        <v>60</v>
      </c>
      <c r="F190" t="s">
        <v>61</v>
      </c>
      <c r="G190">
        <v>17.79</v>
      </c>
      <c r="H190">
        <v>0</v>
      </c>
      <c r="K190" t="s">
        <v>57</v>
      </c>
      <c r="L190" t="s">
        <v>65</v>
      </c>
      <c r="M190" t="s">
        <v>63</v>
      </c>
      <c r="O190" t="e">
        <f t="shared" si="18"/>
        <v>#N/A</v>
      </c>
      <c r="P190">
        <f t="shared" si="19"/>
        <v>537.485</v>
      </c>
      <c r="Q190">
        <f t="shared" si="20"/>
        <v>537.485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42422.552083333336</v>
      </c>
      <c r="B191">
        <v>537.525</v>
      </c>
      <c r="C191">
        <v>555.275</v>
      </c>
      <c r="D191" t="s">
        <v>55</v>
      </c>
      <c r="E191" t="s">
        <v>60</v>
      </c>
      <c r="F191" t="s">
        <v>61</v>
      </c>
      <c r="G191">
        <v>17.75</v>
      </c>
      <c r="H191">
        <v>0</v>
      </c>
      <c r="K191" t="s">
        <v>57</v>
      </c>
      <c r="L191" t="s">
        <v>65</v>
      </c>
      <c r="M191" t="s">
        <v>63</v>
      </c>
      <c r="O191" t="e">
        <f t="shared" si="18"/>
        <v>#N/A</v>
      </c>
      <c r="P191">
        <f t="shared" si="19"/>
        <v>537.525</v>
      </c>
      <c r="Q191">
        <f t="shared" si="20"/>
        <v>537.525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42451.56597222222</v>
      </c>
      <c r="B192">
        <v>537.545</v>
      </c>
      <c r="C192">
        <v>555.275</v>
      </c>
      <c r="D192" t="s">
        <v>55</v>
      </c>
      <c r="E192" t="s">
        <v>60</v>
      </c>
      <c r="F192" t="s">
        <v>61</v>
      </c>
      <c r="G192">
        <v>17.73</v>
      </c>
      <c r="H192">
        <v>0</v>
      </c>
      <c r="K192" t="s">
        <v>57</v>
      </c>
      <c r="L192" t="s">
        <v>65</v>
      </c>
      <c r="M192" t="s">
        <v>63</v>
      </c>
      <c r="O192" t="e">
        <f t="shared" si="18"/>
        <v>#N/A</v>
      </c>
      <c r="P192">
        <f t="shared" si="19"/>
        <v>537.545</v>
      </c>
      <c r="Q192">
        <f t="shared" si="20"/>
        <v>537.545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42482.614583333336</v>
      </c>
      <c r="B193">
        <v>537.515</v>
      </c>
      <c r="C193">
        <v>555.275</v>
      </c>
      <c r="D193" t="s">
        <v>55</v>
      </c>
      <c r="E193" t="s">
        <v>60</v>
      </c>
      <c r="F193" t="s">
        <v>61</v>
      </c>
      <c r="G193">
        <v>17.76</v>
      </c>
      <c r="H193">
        <v>0</v>
      </c>
      <c r="K193" t="s">
        <v>57</v>
      </c>
      <c r="L193" t="s">
        <v>65</v>
      </c>
      <c r="M193" t="s">
        <v>63</v>
      </c>
      <c r="O193" t="e">
        <f t="shared" si="18"/>
        <v>#N/A</v>
      </c>
      <c r="P193">
        <f t="shared" si="19"/>
        <v>537.515</v>
      </c>
      <c r="Q193">
        <f t="shared" si="20"/>
        <v>537.515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42510.375</v>
      </c>
      <c r="B194">
        <v>537.465</v>
      </c>
      <c r="C194">
        <v>555.275</v>
      </c>
      <c r="D194" t="s">
        <v>55</v>
      </c>
      <c r="E194" t="s">
        <v>60</v>
      </c>
      <c r="F194" t="s">
        <v>61</v>
      </c>
      <c r="G194">
        <v>17.81</v>
      </c>
      <c r="H194">
        <v>0</v>
      </c>
      <c r="K194" t="s">
        <v>57</v>
      </c>
      <c r="L194" t="s">
        <v>65</v>
      </c>
      <c r="M194" t="s">
        <v>63</v>
      </c>
      <c r="O194" t="e">
        <f t="shared" si="18"/>
        <v>#N/A</v>
      </c>
      <c r="P194">
        <f t="shared" si="19"/>
        <v>537.465</v>
      </c>
      <c r="Q194">
        <f t="shared" si="20"/>
        <v>537.465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42548.5</v>
      </c>
      <c r="B195">
        <v>537.455</v>
      </c>
      <c r="C195">
        <v>555.275</v>
      </c>
      <c r="D195" t="s">
        <v>55</v>
      </c>
      <c r="E195" t="s">
        <v>60</v>
      </c>
      <c r="F195" t="s">
        <v>61</v>
      </c>
      <c r="G195">
        <v>17.82</v>
      </c>
      <c r="H195">
        <v>0</v>
      </c>
      <c r="K195" t="s">
        <v>57</v>
      </c>
      <c r="L195" t="s">
        <v>65</v>
      </c>
      <c r="M195" t="s">
        <v>63</v>
      </c>
      <c r="O195" t="e">
        <f t="shared" si="18"/>
        <v>#N/A</v>
      </c>
      <c r="P195">
        <f t="shared" si="19"/>
        <v>537.455</v>
      </c>
      <c r="Q195">
        <f t="shared" si="20"/>
        <v>537.455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42573.375</v>
      </c>
      <c r="B196">
        <v>537.455</v>
      </c>
      <c r="C196">
        <v>555.275</v>
      </c>
      <c r="D196" t="s">
        <v>55</v>
      </c>
      <c r="E196" t="s">
        <v>60</v>
      </c>
      <c r="F196" t="s">
        <v>61</v>
      </c>
      <c r="G196">
        <v>17.82</v>
      </c>
      <c r="H196">
        <v>0</v>
      </c>
      <c r="K196" t="s">
        <v>57</v>
      </c>
      <c r="L196" t="s">
        <v>65</v>
      </c>
      <c r="M196" t="s">
        <v>63</v>
      </c>
      <c r="O196" t="e">
        <f aca="true" t="shared" si="23" ref="O196:O251">IF(EXACT(E196,"Nivel Dinámico"),IF(B196=0,NA(),B196),NA())</f>
        <v>#N/A</v>
      </c>
      <c r="P196">
        <f aca="true" t="shared" si="24" ref="P196:P251">IF(AND(EXACT(E196,"Nivel Estático"),NOT(EXACT(F196,"SONDA AUTOMÁTICA"))),IF(B196=0,NA(),B196),NA())</f>
        <v>537.455</v>
      </c>
      <c r="Q196">
        <f aca="true" t="shared" si="25" ref="Q196:Q251">IF(ISNA(P196),IF(ISNA(R196),IF(ISNA(S196),"",S196),R196),P196)</f>
        <v>537.455</v>
      </c>
      <c r="R196" s="10" t="e">
        <f aca="true" t="shared" si="26" ref="R196:R251">IF(EXACT(E196,"Extrapolado"),IF(B196=0,NA(),B196),NA())</f>
        <v>#N/A</v>
      </c>
      <c r="S196" s="2" t="e">
        <f aca="true" t="shared" si="27" ref="S196:S251">IF(EXACT(F196,"SONDA AUTOMÁTICA"),IF(B196=0,NA(),B196),NA())</f>
        <v>#N/A</v>
      </c>
    </row>
    <row r="197" spans="1:19" ht="12.75">
      <c r="A197" s="1">
        <v>42612.57638888889</v>
      </c>
      <c r="B197">
        <v>537.355</v>
      </c>
      <c r="C197">
        <v>555.275</v>
      </c>
      <c r="D197" t="s">
        <v>55</v>
      </c>
      <c r="E197" t="s">
        <v>60</v>
      </c>
      <c r="F197" t="s">
        <v>61</v>
      </c>
      <c r="G197">
        <v>17.92</v>
      </c>
      <c r="H197">
        <v>0</v>
      </c>
      <c r="K197" t="s">
        <v>57</v>
      </c>
      <c r="L197" t="s">
        <v>65</v>
      </c>
      <c r="M197" t="s">
        <v>63</v>
      </c>
      <c r="O197" t="e">
        <f t="shared" si="23"/>
        <v>#N/A</v>
      </c>
      <c r="P197">
        <f t="shared" si="24"/>
        <v>537.355</v>
      </c>
      <c r="Q197">
        <f t="shared" si="25"/>
        <v>537.355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42639.572916666664</v>
      </c>
      <c r="B198">
        <v>537.305</v>
      </c>
      <c r="C198">
        <v>555.275</v>
      </c>
      <c r="D198" t="s">
        <v>55</v>
      </c>
      <c r="E198" t="s">
        <v>60</v>
      </c>
      <c r="F198" t="s">
        <v>61</v>
      </c>
      <c r="G198">
        <v>17.97</v>
      </c>
      <c r="H198">
        <v>0</v>
      </c>
      <c r="K198" t="s">
        <v>57</v>
      </c>
      <c r="L198" t="s">
        <v>65</v>
      </c>
      <c r="M198" t="s">
        <v>63</v>
      </c>
      <c r="O198" t="e">
        <f t="shared" si="23"/>
        <v>#N/A</v>
      </c>
      <c r="P198">
        <f t="shared" si="24"/>
        <v>537.305</v>
      </c>
      <c r="Q198">
        <f t="shared" si="25"/>
        <v>537.305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42667.583333333336</v>
      </c>
      <c r="B199">
        <v>537.245</v>
      </c>
      <c r="C199">
        <v>555.275</v>
      </c>
      <c r="D199" t="s">
        <v>55</v>
      </c>
      <c r="E199" t="s">
        <v>60</v>
      </c>
      <c r="F199" t="s">
        <v>61</v>
      </c>
      <c r="G199">
        <v>18.03</v>
      </c>
      <c r="H199">
        <v>0</v>
      </c>
      <c r="K199" t="s">
        <v>57</v>
      </c>
      <c r="L199" t="s">
        <v>65</v>
      </c>
      <c r="M199" t="s">
        <v>63</v>
      </c>
      <c r="O199" t="e">
        <f t="shared" si="23"/>
        <v>#N/A</v>
      </c>
      <c r="P199">
        <f t="shared" si="24"/>
        <v>537.245</v>
      </c>
      <c r="Q199">
        <f t="shared" si="25"/>
        <v>537.245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42698.552083333336</v>
      </c>
      <c r="B200">
        <v>537.175</v>
      </c>
      <c r="C200">
        <v>555.275</v>
      </c>
      <c r="D200" t="s">
        <v>55</v>
      </c>
      <c r="E200" t="s">
        <v>60</v>
      </c>
      <c r="F200" t="s">
        <v>61</v>
      </c>
      <c r="G200">
        <v>18.1</v>
      </c>
      <c r="H200">
        <v>0</v>
      </c>
      <c r="K200" t="s">
        <v>57</v>
      </c>
      <c r="L200" t="s">
        <v>65</v>
      </c>
      <c r="M200" t="s">
        <v>63</v>
      </c>
      <c r="O200" t="e">
        <f t="shared" si="23"/>
        <v>#N/A</v>
      </c>
      <c r="P200">
        <f t="shared" si="24"/>
        <v>537.175</v>
      </c>
      <c r="Q200">
        <f t="shared" si="25"/>
        <v>537.175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42725.395833333336</v>
      </c>
      <c r="B201">
        <v>537.125</v>
      </c>
      <c r="C201">
        <v>555.275</v>
      </c>
      <c r="D201" t="s">
        <v>55</v>
      </c>
      <c r="E201" t="s">
        <v>60</v>
      </c>
      <c r="F201" t="s">
        <v>61</v>
      </c>
      <c r="G201">
        <v>18.15</v>
      </c>
      <c r="H201">
        <v>0</v>
      </c>
      <c r="K201" t="s">
        <v>57</v>
      </c>
      <c r="L201" t="s">
        <v>65</v>
      </c>
      <c r="M201" t="s">
        <v>63</v>
      </c>
      <c r="O201" t="e">
        <f t="shared" si="23"/>
        <v>#N/A</v>
      </c>
      <c r="P201">
        <f t="shared" si="24"/>
        <v>537.125</v>
      </c>
      <c r="Q201">
        <f t="shared" si="25"/>
        <v>537.125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42758.552083333336</v>
      </c>
      <c r="B202">
        <v>537.085</v>
      </c>
      <c r="C202">
        <v>555.275</v>
      </c>
      <c r="D202" t="s">
        <v>55</v>
      </c>
      <c r="E202" t="s">
        <v>60</v>
      </c>
      <c r="F202" t="s">
        <v>61</v>
      </c>
      <c r="G202">
        <v>18.19</v>
      </c>
      <c r="H202">
        <v>0</v>
      </c>
      <c r="K202" t="s">
        <v>57</v>
      </c>
      <c r="L202" t="s">
        <v>65</v>
      </c>
      <c r="M202" t="s">
        <v>63</v>
      </c>
      <c r="O202" t="e">
        <f t="shared" si="23"/>
        <v>#N/A</v>
      </c>
      <c r="P202">
        <f t="shared" si="24"/>
        <v>537.085</v>
      </c>
      <c r="Q202">
        <f t="shared" si="25"/>
        <v>537.085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42788.59375</v>
      </c>
      <c r="B203">
        <v>537.055</v>
      </c>
      <c r="C203">
        <v>555.275</v>
      </c>
      <c r="D203" t="s">
        <v>55</v>
      </c>
      <c r="E203" t="s">
        <v>60</v>
      </c>
      <c r="F203" t="s">
        <v>61</v>
      </c>
      <c r="G203">
        <v>18.22</v>
      </c>
      <c r="H203">
        <v>0</v>
      </c>
      <c r="K203" t="s">
        <v>57</v>
      </c>
      <c r="L203" t="s">
        <v>65</v>
      </c>
      <c r="M203" t="s">
        <v>63</v>
      </c>
      <c r="O203" t="e">
        <f t="shared" si="23"/>
        <v>#N/A</v>
      </c>
      <c r="P203">
        <f t="shared" si="24"/>
        <v>537.055</v>
      </c>
      <c r="Q203">
        <f t="shared" si="25"/>
        <v>537.055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42821.375</v>
      </c>
      <c r="B204">
        <v>537.015</v>
      </c>
      <c r="C204">
        <v>555.275</v>
      </c>
      <c r="D204" t="s">
        <v>55</v>
      </c>
      <c r="E204" t="s">
        <v>60</v>
      </c>
      <c r="F204" t="s">
        <v>61</v>
      </c>
      <c r="G204">
        <v>18.26</v>
      </c>
      <c r="H204">
        <v>0</v>
      </c>
      <c r="K204" t="s">
        <v>57</v>
      </c>
      <c r="L204" t="s">
        <v>65</v>
      </c>
      <c r="M204" t="s">
        <v>63</v>
      </c>
      <c r="O204" t="e">
        <f t="shared" si="23"/>
        <v>#N/A</v>
      </c>
      <c r="P204">
        <f t="shared" si="24"/>
        <v>537.015</v>
      </c>
      <c r="Q204">
        <f t="shared" si="25"/>
        <v>537.015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42850.354166666664</v>
      </c>
      <c r="B205">
        <v>536.985</v>
      </c>
      <c r="C205">
        <v>555.275</v>
      </c>
      <c r="D205" t="s">
        <v>55</v>
      </c>
      <c r="E205" t="s">
        <v>60</v>
      </c>
      <c r="F205" t="s">
        <v>61</v>
      </c>
      <c r="G205">
        <v>18.29</v>
      </c>
      <c r="H205">
        <v>0</v>
      </c>
      <c r="K205" t="s">
        <v>57</v>
      </c>
      <c r="L205" t="s">
        <v>65</v>
      </c>
      <c r="M205" t="s">
        <v>63</v>
      </c>
      <c r="O205" t="e">
        <f t="shared" si="23"/>
        <v>#N/A</v>
      </c>
      <c r="P205">
        <f t="shared" si="24"/>
        <v>536.985</v>
      </c>
      <c r="Q205">
        <f t="shared" si="25"/>
        <v>536.985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42879.541666666664</v>
      </c>
      <c r="B206">
        <v>536.935</v>
      </c>
      <c r="C206">
        <v>555.275</v>
      </c>
      <c r="D206" t="s">
        <v>55</v>
      </c>
      <c r="E206" t="s">
        <v>60</v>
      </c>
      <c r="F206" t="s">
        <v>61</v>
      </c>
      <c r="G206">
        <v>18.34</v>
      </c>
      <c r="H206">
        <v>0</v>
      </c>
      <c r="K206" t="s">
        <v>57</v>
      </c>
      <c r="L206" t="s">
        <v>65</v>
      </c>
      <c r="M206" t="s">
        <v>63</v>
      </c>
      <c r="O206" t="e">
        <f t="shared" si="23"/>
        <v>#N/A</v>
      </c>
      <c r="P206">
        <f t="shared" si="24"/>
        <v>536.935</v>
      </c>
      <c r="Q206">
        <f t="shared" si="25"/>
        <v>536.935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42912.395833333336</v>
      </c>
      <c r="B207">
        <v>536.925</v>
      </c>
      <c r="C207">
        <v>555.275</v>
      </c>
      <c r="D207" t="s">
        <v>55</v>
      </c>
      <c r="E207" t="s">
        <v>60</v>
      </c>
      <c r="F207" t="s">
        <v>61</v>
      </c>
      <c r="G207">
        <v>18.35</v>
      </c>
      <c r="H207">
        <v>0</v>
      </c>
      <c r="K207" t="s">
        <v>57</v>
      </c>
      <c r="L207" t="s">
        <v>65</v>
      </c>
      <c r="M207" t="s">
        <v>63</v>
      </c>
      <c r="O207" t="e">
        <f t="shared" si="23"/>
        <v>#N/A</v>
      </c>
      <c r="P207">
        <f t="shared" si="24"/>
        <v>536.925</v>
      </c>
      <c r="Q207">
        <f t="shared" si="25"/>
        <v>536.925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42937.604166666664</v>
      </c>
      <c r="B208">
        <v>536.935</v>
      </c>
      <c r="C208">
        <v>555.275</v>
      </c>
      <c r="D208" t="s">
        <v>55</v>
      </c>
      <c r="E208" t="s">
        <v>60</v>
      </c>
      <c r="F208" t="s">
        <v>61</v>
      </c>
      <c r="G208">
        <v>18.34</v>
      </c>
      <c r="H208">
        <v>0</v>
      </c>
      <c r="K208" t="s">
        <v>57</v>
      </c>
      <c r="L208" t="s">
        <v>65</v>
      </c>
      <c r="M208" t="s">
        <v>63</v>
      </c>
      <c r="O208" t="e">
        <f t="shared" si="23"/>
        <v>#N/A</v>
      </c>
      <c r="P208">
        <f t="shared" si="24"/>
        <v>536.935</v>
      </c>
      <c r="Q208">
        <f t="shared" si="25"/>
        <v>536.935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42982.572916666664</v>
      </c>
      <c r="B209">
        <v>537.045</v>
      </c>
      <c r="C209">
        <v>555.275</v>
      </c>
      <c r="D209" t="s">
        <v>55</v>
      </c>
      <c r="E209" t="s">
        <v>60</v>
      </c>
      <c r="F209" t="s">
        <v>61</v>
      </c>
      <c r="G209">
        <v>18.23</v>
      </c>
      <c r="H209">
        <v>0</v>
      </c>
      <c r="K209" t="s">
        <v>57</v>
      </c>
      <c r="L209" t="s">
        <v>65</v>
      </c>
      <c r="M209" t="s">
        <v>63</v>
      </c>
      <c r="O209" t="e">
        <f t="shared" si="23"/>
        <v>#N/A</v>
      </c>
      <c r="P209">
        <f t="shared" si="24"/>
        <v>537.045</v>
      </c>
      <c r="Q209">
        <f t="shared" si="25"/>
        <v>537.045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43000.416666666664</v>
      </c>
      <c r="B210">
        <v>537.075</v>
      </c>
      <c r="C210">
        <v>555.275</v>
      </c>
      <c r="D210" t="s">
        <v>55</v>
      </c>
      <c r="E210" t="s">
        <v>60</v>
      </c>
      <c r="F210" t="s">
        <v>61</v>
      </c>
      <c r="G210">
        <v>18.2</v>
      </c>
      <c r="H210">
        <v>0</v>
      </c>
      <c r="K210" t="s">
        <v>57</v>
      </c>
      <c r="L210" t="s">
        <v>65</v>
      </c>
      <c r="M210" t="s">
        <v>63</v>
      </c>
      <c r="O210" t="e">
        <f t="shared" si="23"/>
        <v>#N/A</v>
      </c>
      <c r="P210">
        <f t="shared" si="24"/>
        <v>537.075</v>
      </c>
      <c r="Q210">
        <f t="shared" si="25"/>
        <v>537.075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43035.489583333336</v>
      </c>
      <c r="B211">
        <v>537.025</v>
      </c>
      <c r="C211">
        <v>555.275</v>
      </c>
      <c r="D211" t="s">
        <v>55</v>
      </c>
      <c r="E211" t="s">
        <v>60</v>
      </c>
      <c r="F211" t="s">
        <v>61</v>
      </c>
      <c r="G211">
        <v>18.25</v>
      </c>
      <c r="H211">
        <v>0</v>
      </c>
      <c r="K211" t="s">
        <v>57</v>
      </c>
      <c r="L211" t="s">
        <v>65</v>
      </c>
      <c r="M211" t="s">
        <v>63</v>
      </c>
      <c r="O211" t="e">
        <f t="shared" si="23"/>
        <v>#N/A</v>
      </c>
      <c r="P211">
        <f t="shared" si="24"/>
        <v>537.025</v>
      </c>
      <c r="Q211">
        <f t="shared" si="25"/>
        <v>537.025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43060.48611111111</v>
      </c>
      <c r="B212">
        <v>537.115</v>
      </c>
      <c r="C212">
        <v>555.275</v>
      </c>
      <c r="D212" t="s">
        <v>55</v>
      </c>
      <c r="E212" t="s">
        <v>60</v>
      </c>
      <c r="F212" t="s">
        <v>61</v>
      </c>
      <c r="G212">
        <v>18.16</v>
      </c>
      <c r="H212">
        <v>0</v>
      </c>
      <c r="K212" t="s">
        <v>57</v>
      </c>
      <c r="L212" t="s">
        <v>65</v>
      </c>
      <c r="M212" t="s">
        <v>63</v>
      </c>
      <c r="O212" t="e">
        <f t="shared" si="23"/>
        <v>#N/A</v>
      </c>
      <c r="P212">
        <f t="shared" si="24"/>
        <v>537.115</v>
      </c>
      <c r="Q212">
        <f t="shared" si="25"/>
        <v>537.115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43090.42361111111</v>
      </c>
      <c r="B213">
        <v>537.065</v>
      </c>
      <c r="C213">
        <v>555.275</v>
      </c>
      <c r="D213" t="s">
        <v>55</v>
      </c>
      <c r="E213" t="s">
        <v>60</v>
      </c>
      <c r="F213" t="s">
        <v>61</v>
      </c>
      <c r="G213">
        <v>18.21</v>
      </c>
      <c r="H213">
        <v>0</v>
      </c>
      <c r="K213" t="s">
        <v>57</v>
      </c>
      <c r="L213" t="s">
        <v>65</v>
      </c>
      <c r="M213" t="s">
        <v>63</v>
      </c>
      <c r="O213" t="e">
        <f t="shared" si="23"/>
        <v>#N/A</v>
      </c>
      <c r="P213">
        <f t="shared" si="24"/>
        <v>537.065</v>
      </c>
      <c r="Q213">
        <f t="shared" si="25"/>
        <v>537.065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43124.489583333336</v>
      </c>
      <c r="B214">
        <v>537.025</v>
      </c>
      <c r="C214">
        <v>555.275</v>
      </c>
      <c r="D214" t="s">
        <v>55</v>
      </c>
      <c r="E214" t="s">
        <v>60</v>
      </c>
      <c r="F214" t="s">
        <v>61</v>
      </c>
      <c r="G214">
        <v>18.25</v>
      </c>
      <c r="H214">
        <v>0</v>
      </c>
      <c r="K214" t="s">
        <v>57</v>
      </c>
      <c r="L214" t="s">
        <v>65</v>
      </c>
      <c r="M214" t="s">
        <v>63</v>
      </c>
      <c r="O214" t="e">
        <f t="shared" si="23"/>
        <v>#N/A</v>
      </c>
      <c r="P214">
        <f t="shared" si="24"/>
        <v>537.025</v>
      </c>
      <c r="Q214">
        <f t="shared" si="25"/>
        <v>537.025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43152.444444444445</v>
      </c>
      <c r="B215">
        <v>536.955</v>
      </c>
      <c r="C215">
        <v>555.275</v>
      </c>
      <c r="D215" t="s">
        <v>55</v>
      </c>
      <c r="E215" t="s">
        <v>60</v>
      </c>
      <c r="F215" t="s">
        <v>61</v>
      </c>
      <c r="G215">
        <v>18.32</v>
      </c>
      <c r="H215">
        <v>0</v>
      </c>
      <c r="K215" t="s">
        <v>57</v>
      </c>
      <c r="L215" t="s">
        <v>65</v>
      </c>
      <c r="M215" t="s">
        <v>63</v>
      </c>
      <c r="O215" t="e">
        <f t="shared" si="23"/>
        <v>#N/A</v>
      </c>
      <c r="P215">
        <f t="shared" si="24"/>
        <v>536.955</v>
      </c>
      <c r="Q215">
        <f t="shared" si="25"/>
        <v>536.955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43186.618055555555</v>
      </c>
      <c r="B216">
        <v>536.885</v>
      </c>
      <c r="C216">
        <v>555.275</v>
      </c>
      <c r="D216" t="s">
        <v>55</v>
      </c>
      <c r="E216" t="s">
        <v>60</v>
      </c>
      <c r="F216" t="s">
        <v>61</v>
      </c>
      <c r="G216">
        <v>18.39</v>
      </c>
      <c r="H216">
        <v>0</v>
      </c>
      <c r="K216" t="s">
        <v>57</v>
      </c>
      <c r="L216" t="s">
        <v>65</v>
      </c>
      <c r="M216" t="s">
        <v>63</v>
      </c>
      <c r="O216" t="e">
        <f t="shared" si="23"/>
        <v>#N/A</v>
      </c>
      <c r="P216">
        <f t="shared" si="24"/>
        <v>536.885</v>
      </c>
      <c r="Q216">
        <f t="shared" si="25"/>
        <v>536.885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43216.583333333336</v>
      </c>
      <c r="B217">
        <v>537.355</v>
      </c>
      <c r="C217">
        <v>555.275</v>
      </c>
      <c r="D217" t="s">
        <v>55</v>
      </c>
      <c r="E217" t="s">
        <v>60</v>
      </c>
      <c r="F217" t="s">
        <v>61</v>
      </c>
      <c r="G217">
        <v>17.92</v>
      </c>
      <c r="H217">
        <v>0</v>
      </c>
      <c r="K217" t="s">
        <v>57</v>
      </c>
      <c r="L217" t="s">
        <v>65</v>
      </c>
      <c r="M217" t="s">
        <v>63</v>
      </c>
      <c r="O217" t="e">
        <f t="shared" si="23"/>
        <v>#N/A</v>
      </c>
      <c r="P217">
        <f t="shared" si="24"/>
        <v>537.355</v>
      </c>
      <c r="Q217">
        <f t="shared" si="25"/>
        <v>537.355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43248.604166666664</v>
      </c>
      <c r="B218">
        <v>537.555</v>
      </c>
      <c r="C218">
        <v>555.275</v>
      </c>
      <c r="D218" t="s">
        <v>55</v>
      </c>
      <c r="E218" t="s">
        <v>60</v>
      </c>
      <c r="F218" t="s">
        <v>61</v>
      </c>
      <c r="G218">
        <v>17.72</v>
      </c>
      <c r="H218">
        <v>0</v>
      </c>
      <c r="K218" t="s">
        <v>57</v>
      </c>
      <c r="L218" t="s">
        <v>65</v>
      </c>
      <c r="M218" t="s">
        <v>63</v>
      </c>
      <c r="O218" t="e">
        <f t="shared" si="23"/>
        <v>#N/A</v>
      </c>
      <c r="P218">
        <f t="shared" si="24"/>
        <v>537.555</v>
      </c>
      <c r="Q218">
        <f t="shared" si="25"/>
        <v>537.555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43272.375</v>
      </c>
      <c r="B219">
        <v>537.695</v>
      </c>
      <c r="C219">
        <v>555.275</v>
      </c>
      <c r="D219" t="s">
        <v>55</v>
      </c>
      <c r="E219" t="s">
        <v>60</v>
      </c>
      <c r="F219" t="s">
        <v>61</v>
      </c>
      <c r="G219">
        <v>17.58</v>
      </c>
      <c r="H219">
        <v>0</v>
      </c>
      <c r="K219" t="s">
        <v>57</v>
      </c>
      <c r="L219" t="s">
        <v>65</v>
      </c>
      <c r="M219" t="s">
        <v>63</v>
      </c>
      <c r="O219" t="e">
        <f t="shared" si="23"/>
        <v>#N/A</v>
      </c>
      <c r="P219">
        <f t="shared" si="24"/>
        <v>537.695</v>
      </c>
      <c r="Q219">
        <f t="shared" si="25"/>
        <v>537.695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43311.43402777778</v>
      </c>
      <c r="B220">
        <v>537.595</v>
      </c>
      <c r="C220">
        <v>555.275</v>
      </c>
      <c r="D220" t="s">
        <v>55</v>
      </c>
      <c r="E220" t="s">
        <v>60</v>
      </c>
      <c r="F220" t="s">
        <v>61</v>
      </c>
      <c r="G220">
        <v>17.68</v>
      </c>
      <c r="H220">
        <v>0</v>
      </c>
      <c r="K220" t="s">
        <v>57</v>
      </c>
      <c r="L220" t="s">
        <v>65</v>
      </c>
      <c r="M220" t="s">
        <v>63</v>
      </c>
      <c r="O220" t="e">
        <f t="shared" si="23"/>
        <v>#N/A</v>
      </c>
      <c r="P220">
        <f t="shared" si="24"/>
        <v>537.595</v>
      </c>
      <c r="Q220">
        <f t="shared" si="25"/>
        <v>537.595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43347.444444444445</v>
      </c>
      <c r="B221">
        <v>537.565</v>
      </c>
      <c r="C221">
        <v>555.275</v>
      </c>
      <c r="D221" t="s">
        <v>55</v>
      </c>
      <c r="E221" t="s">
        <v>60</v>
      </c>
      <c r="F221" t="s">
        <v>61</v>
      </c>
      <c r="G221">
        <v>17.71</v>
      </c>
      <c r="H221">
        <v>0</v>
      </c>
      <c r="K221" t="s">
        <v>57</v>
      </c>
      <c r="L221" t="s">
        <v>65</v>
      </c>
      <c r="M221" t="s">
        <v>63</v>
      </c>
      <c r="O221" t="e">
        <f t="shared" si="23"/>
        <v>#N/A</v>
      </c>
      <c r="P221">
        <f t="shared" si="24"/>
        <v>537.565</v>
      </c>
      <c r="Q221">
        <f t="shared" si="25"/>
        <v>537.565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43370.399305555555</v>
      </c>
      <c r="B222">
        <v>537.565</v>
      </c>
      <c r="C222">
        <v>555.275</v>
      </c>
      <c r="D222" t="s">
        <v>55</v>
      </c>
      <c r="E222" t="s">
        <v>60</v>
      </c>
      <c r="F222" t="s">
        <v>61</v>
      </c>
      <c r="G222">
        <v>17.71</v>
      </c>
      <c r="H222">
        <v>0</v>
      </c>
      <c r="K222" t="s">
        <v>57</v>
      </c>
      <c r="L222" t="s">
        <v>65</v>
      </c>
      <c r="M222" t="s">
        <v>63</v>
      </c>
      <c r="O222" t="e">
        <f t="shared" si="23"/>
        <v>#N/A</v>
      </c>
      <c r="P222">
        <f t="shared" si="24"/>
        <v>537.565</v>
      </c>
      <c r="Q222">
        <f t="shared" si="25"/>
        <v>537.565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43399.493055555555</v>
      </c>
      <c r="B223">
        <v>537.615</v>
      </c>
      <c r="C223">
        <v>555.275</v>
      </c>
      <c r="D223" t="s">
        <v>55</v>
      </c>
      <c r="E223" t="s">
        <v>60</v>
      </c>
      <c r="F223" t="s">
        <v>61</v>
      </c>
      <c r="G223">
        <v>17.66</v>
      </c>
      <c r="H223">
        <v>0</v>
      </c>
      <c r="K223" t="s">
        <v>57</v>
      </c>
      <c r="L223" t="s">
        <v>65</v>
      </c>
      <c r="M223" t="s">
        <v>63</v>
      </c>
      <c r="O223" t="e">
        <f t="shared" si="23"/>
        <v>#N/A</v>
      </c>
      <c r="P223">
        <f t="shared" si="24"/>
        <v>537.615</v>
      </c>
      <c r="Q223">
        <f t="shared" si="25"/>
        <v>537.615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43427.395833333336</v>
      </c>
      <c r="B224">
        <v>537.905</v>
      </c>
      <c r="C224">
        <v>555.275</v>
      </c>
      <c r="D224" t="s">
        <v>55</v>
      </c>
      <c r="E224" t="s">
        <v>60</v>
      </c>
      <c r="F224" t="s">
        <v>61</v>
      </c>
      <c r="G224">
        <v>17.37</v>
      </c>
      <c r="H224">
        <v>0</v>
      </c>
      <c r="K224" t="s">
        <v>57</v>
      </c>
      <c r="L224" t="s">
        <v>65</v>
      </c>
      <c r="M224" t="s">
        <v>63</v>
      </c>
      <c r="O224" t="e">
        <f t="shared" si="23"/>
        <v>#N/A</v>
      </c>
      <c r="P224">
        <f t="shared" si="24"/>
        <v>537.905</v>
      </c>
      <c r="Q224">
        <f t="shared" si="25"/>
        <v>537.905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43462.62152777778</v>
      </c>
      <c r="B225">
        <v>538.185</v>
      </c>
      <c r="C225">
        <v>555.275</v>
      </c>
      <c r="D225" t="s">
        <v>55</v>
      </c>
      <c r="E225" t="s">
        <v>60</v>
      </c>
      <c r="F225" t="s">
        <v>61</v>
      </c>
      <c r="G225">
        <v>17.09</v>
      </c>
      <c r="H225">
        <v>0</v>
      </c>
      <c r="K225" t="s">
        <v>57</v>
      </c>
      <c r="L225" t="s">
        <v>65</v>
      </c>
      <c r="M225" t="s">
        <v>63</v>
      </c>
      <c r="O225" t="e">
        <f t="shared" si="23"/>
        <v>#N/A</v>
      </c>
      <c r="P225">
        <f t="shared" si="24"/>
        <v>538.185</v>
      </c>
      <c r="Q225">
        <f t="shared" si="25"/>
        <v>538.185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43489.4375</v>
      </c>
      <c r="B226">
        <v>538.445</v>
      </c>
      <c r="C226">
        <v>555.275</v>
      </c>
      <c r="D226" t="s">
        <v>55</v>
      </c>
      <c r="E226" t="s">
        <v>60</v>
      </c>
      <c r="F226" t="s">
        <v>61</v>
      </c>
      <c r="G226">
        <v>16.83</v>
      </c>
      <c r="H226">
        <v>0</v>
      </c>
      <c r="K226" t="s">
        <v>57</v>
      </c>
      <c r="L226" t="s">
        <v>65</v>
      </c>
      <c r="M226" t="s">
        <v>63</v>
      </c>
      <c r="O226" t="e">
        <f t="shared" si="23"/>
        <v>#N/A</v>
      </c>
      <c r="P226">
        <f t="shared" si="24"/>
        <v>538.445</v>
      </c>
      <c r="Q226">
        <f t="shared" si="25"/>
        <v>538.445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43516.541666666664</v>
      </c>
      <c r="B227">
        <v>538.545</v>
      </c>
      <c r="C227">
        <v>555.275</v>
      </c>
      <c r="D227" t="s">
        <v>55</v>
      </c>
      <c r="E227" t="s">
        <v>60</v>
      </c>
      <c r="F227" t="s">
        <v>61</v>
      </c>
      <c r="G227">
        <v>16.73</v>
      </c>
      <c r="H227">
        <v>0</v>
      </c>
      <c r="K227" t="s">
        <v>57</v>
      </c>
      <c r="L227" t="s">
        <v>65</v>
      </c>
      <c r="M227" t="s">
        <v>63</v>
      </c>
      <c r="O227" t="e">
        <f t="shared" si="23"/>
        <v>#N/A</v>
      </c>
      <c r="P227">
        <f t="shared" si="24"/>
        <v>538.545</v>
      </c>
      <c r="Q227">
        <f t="shared" si="25"/>
        <v>538.545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43553.416666666664</v>
      </c>
      <c r="B228">
        <v>538.445</v>
      </c>
      <c r="C228">
        <v>555.275</v>
      </c>
      <c r="D228" t="s">
        <v>55</v>
      </c>
      <c r="E228" t="s">
        <v>60</v>
      </c>
      <c r="F228" t="s">
        <v>61</v>
      </c>
      <c r="G228">
        <v>16.83</v>
      </c>
      <c r="H228">
        <v>0</v>
      </c>
      <c r="K228" t="s">
        <v>57</v>
      </c>
      <c r="L228" t="s">
        <v>65</v>
      </c>
      <c r="M228" t="s">
        <v>63</v>
      </c>
      <c r="O228" t="e">
        <f t="shared" si="23"/>
        <v>#N/A</v>
      </c>
      <c r="P228">
        <f t="shared" si="24"/>
        <v>538.445</v>
      </c>
      <c r="Q228">
        <f t="shared" si="25"/>
        <v>538.445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43581.59027777778</v>
      </c>
      <c r="B229">
        <v>538.285</v>
      </c>
      <c r="C229">
        <v>555.275</v>
      </c>
      <c r="D229" t="s">
        <v>55</v>
      </c>
      <c r="E229" t="s">
        <v>60</v>
      </c>
      <c r="F229" t="s">
        <v>61</v>
      </c>
      <c r="G229">
        <v>16.99</v>
      </c>
      <c r="H229">
        <v>0</v>
      </c>
      <c r="K229" t="s">
        <v>57</v>
      </c>
      <c r="L229" t="s">
        <v>65</v>
      </c>
      <c r="M229" t="s">
        <v>63</v>
      </c>
      <c r="O229" t="e">
        <f t="shared" si="23"/>
        <v>#N/A</v>
      </c>
      <c r="P229">
        <f t="shared" si="24"/>
        <v>538.285</v>
      </c>
      <c r="Q229">
        <f t="shared" si="25"/>
        <v>538.285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43608.618055555555</v>
      </c>
      <c r="B230">
        <v>538.275</v>
      </c>
      <c r="C230">
        <v>555.275</v>
      </c>
      <c r="D230" t="s">
        <v>55</v>
      </c>
      <c r="E230" t="s">
        <v>60</v>
      </c>
      <c r="F230" t="s">
        <v>61</v>
      </c>
      <c r="G230">
        <v>17</v>
      </c>
      <c r="H230">
        <v>0</v>
      </c>
      <c r="K230" t="s">
        <v>57</v>
      </c>
      <c r="L230" t="s">
        <v>65</v>
      </c>
      <c r="M230" t="s">
        <v>63</v>
      </c>
      <c r="O230" t="e">
        <f t="shared" si="23"/>
        <v>#N/A</v>
      </c>
      <c r="P230">
        <f t="shared" si="24"/>
        <v>538.275</v>
      </c>
      <c r="Q230">
        <f t="shared" si="25"/>
        <v>538.275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43641.604166666664</v>
      </c>
      <c r="B231">
        <v>538.175</v>
      </c>
      <c r="C231">
        <v>555.275</v>
      </c>
      <c r="D231" t="s">
        <v>55</v>
      </c>
      <c r="E231" t="s">
        <v>60</v>
      </c>
      <c r="F231" t="s">
        <v>61</v>
      </c>
      <c r="G231">
        <v>17.1</v>
      </c>
      <c r="H231">
        <v>0</v>
      </c>
      <c r="K231" t="s">
        <v>57</v>
      </c>
      <c r="L231" t="s">
        <v>65</v>
      </c>
      <c r="M231" t="s">
        <v>63</v>
      </c>
      <c r="O231" t="e">
        <f t="shared" si="23"/>
        <v>#N/A</v>
      </c>
      <c r="P231">
        <f t="shared" si="24"/>
        <v>538.175</v>
      </c>
      <c r="Q231">
        <f t="shared" si="25"/>
        <v>538.175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43670.458333333336</v>
      </c>
      <c r="B232">
        <v>538.095</v>
      </c>
      <c r="C232">
        <v>555.275</v>
      </c>
      <c r="D232" t="s">
        <v>55</v>
      </c>
      <c r="E232" t="s">
        <v>60</v>
      </c>
      <c r="F232" t="s">
        <v>61</v>
      </c>
      <c r="G232">
        <v>17.18</v>
      </c>
      <c r="H232">
        <v>0</v>
      </c>
      <c r="K232" t="s">
        <v>57</v>
      </c>
      <c r="L232" t="s">
        <v>65</v>
      </c>
      <c r="M232" t="s">
        <v>63</v>
      </c>
      <c r="O232" t="e">
        <f t="shared" si="23"/>
        <v>#N/A</v>
      </c>
      <c r="P232">
        <f t="shared" si="24"/>
        <v>538.095</v>
      </c>
      <c r="Q232">
        <f t="shared" si="25"/>
        <v>538.095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43706.364583333336</v>
      </c>
      <c r="B233">
        <v>537.995</v>
      </c>
      <c r="C233">
        <v>555.275</v>
      </c>
      <c r="D233" t="s">
        <v>55</v>
      </c>
      <c r="E233" t="s">
        <v>60</v>
      </c>
      <c r="F233" t="s">
        <v>61</v>
      </c>
      <c r="G233">
        <v>17.28</v>
      </c>
      <c r="H233">
        <v>0</v>
      </c>
      <c r="K233" t="s">
        <v>57</v>
      </c>
      <c r="L233" t="s">
        <v>65</v>
      </c>
      <c r="M233" t="s">
        <v>63</v>
      </c>
      <c r="O233" t="e">
        <f t="shared" si="23"/>
        <v>#N/A</v>
      </c>
      <c r="P233">
        <f t="shared" si="24"/>
        <v>537.995</v>
      </c>
      <c r="Q233">
        <f t="shared" si="25"/>
        <v>537.995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43734.5625</v>
      </c>
      <c r="B234">
        <v>537.925</v>
      </c>
      <c r="C234">
        <v>555.275</v>
      </c>
      <c r="D234" t="s">
        <v>55</v>
      </c>
      <c r="E234" t="s">
        <v>60</v>
      </c>
      <c r="F234" t="s">
        <v>61</v>
      </c>
      <c r="G234">
        <v>17.35</v>
      </c>
      <c r="H234">
        <v>0</v>
      </c>
      <c r="K234" t="s">
        <v>57</v>
      </c>
      <c r="L234" t="s">
        <v>65</v>
      </c>
      <c r="M234" t="s">
        <v>63</v>
      </c>
      <c r="O234" t="e">
        <f t="shared" si="23"/>
        <v>#N/A</v>
      </c>
      <c r="P234">
        <f t="shared" si="24"/>
        <v>537.925</v>
      </c>
      <c r="Q234">
        <f t="shared" si="25"/>
        <v>537.925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43766.354166666664</v>
      </c>
      <c r="B235">
        <v>537.865</v>
      </c>
      <c r="C235">
        <v>555.275</v>
      </c>
      <c r="D235" t="s">
        <v>55</v>
      </c>
      <c r="E235" t="s">
        <v>60</v>
      </c>
      <c r="F235" t="s">
        <v>61</v>
      </c>
      <c r="G235">
        <v>17.41</v>
      </c>
      <c r="H235">
        <v>0</v>
      </c>
      <c r="K235" t="s">
        <v>57</v>
      </c>
      <c r="L235" t="s">
        <v>65</v>
      </c>
      <c r="M235" t="s">
        <v>63</v>
      </c>
      <c r="O235" t="e">
        <f t="shared" si="23"/>
        <v>#N/A</v>
      </c>
      <c r="P235">
        <f t="shared" si="24"/>
        <v>537.865</v>
      </c>
      <c r="Q235">
        <f t="shared" si="25"/>
        <v>537.865</v>
      </c>
      <c r="R235" s="10" t="e">
        <f t="shared" si="26"/>
        <v>#N/A</v>
      </c>
      <c r="S235" s="2" t="e">
        <f t="shared" si="27"/>
        <v>#N/A</v>
      </c>
    </row>
    <row r="236" spans="1:19" ht="12.75">
      <c r="A236" s="1">
        <v>43795.625</v>
      </c>
      <c r="B236">
        <v>537.825</v>
      </c>
      <c r="C236">
        <v>555.275</v>
      </c>
      <c r="D236" t="s">
        <v>55</v>
      </c>
      <c r="E236" t="s">
        <v>60</v>
      </c>
      <c r="F236" t="s">
        <v>61</v>
      </c>
      <c r="G236">
        <v>17.45</v>
      </c>
      <c r="H236">
        <v>0</v>
      </c>
      <c r="K236" t="s">
        <v>57</v>
      </c>
      <c r="L236" t="s">
        <v>65</v>
      </c>
      <c r="M236" t="s">
        <v>63</v>
      </c>
      <c r="O236" t="e">
        <f t="shared" si="23"/>
        <v>#N/A</v>
      </c>
      <c r="P236">
        <f t="shared" si="24"/>
        <v>537.825</v>
      </c>
      <c r="Q236">
        <f t="shared" si="25"/>
        <v>537.825</v>
      </c>
      <c r="R236" s="10" t="e">
        <f t="shared" si="26"/>
        <v>#N/A</v>
      </c>
      <c r="S236" s="2" t="e">
        <f t="shared" si="27"/>
        <v>#N/A</v>
      </c>
    </row>
    <row r="237" spans="1:19" ht="12.75">
      <c r="A237" s="1">
        <v>43818.34027777778</v>
      </c>
      <c r="B237">
        <v>537.875</v>
      </c>
      <c r="C237">
        <v>555.275</v>
      </c>
      <c r="D237" t="s">
        <v>55</v>
      </c>
      <c r="E237" t="s">
        <v>60</v>
      </c>
      <c r="F237" t="s">
        <v>61</v>
      </c>
      <c r="G237">
        <v>17.4</v>
      </c>
      <c r="H237">
        <v>0</v>
      </c>
      <c r="K237" t="s">
        <v>57</v>
      </c>
      <c r="L237" t="s">
        <v>65</v>
      </c>
      <c r="M237" t="s">
        <v>63</v>
      </c>
      <c r="O237" t="e">
        <f t="shared" si="23"/>
        <v>#N/A</v>
      </c>
      <c r="P237">
        <f t="shared" si="24"/>
        <v>537.875</v>
      </c>
      <c r="Q237">
        <f t="shared" si="25"/>
        <v>537.875</v>
      </c>
      <c r="R237" s="10" t="e">
        <f t="shared" si="26"/>
        <v>#N/A</v>
      </c>
      <c r="S237" s="2" t="e">
        <f t="shared" si="27"/>
        <v>#N/A</v>
      </c>
    </row>
    <row r="238" spans="1:19" ht="12.75">
      <c r="A238" s="1">
        <v>43852.395833333336</v>
      </c>
      <c r="B238">
        <v>538.235</v>
      </c>
      <c r="C238">
        <v>555.275</v>
      </c>
      <c r="D238" t="s">
        <v>55</v>
      </c>
      <c r="E238" t="s">
        <v>60</v>
      </c>
      <c r="F238" t="s">
        <v>61</v>
      </c>
      <c r="G238">
        <v>17.04</v>
      </c>
      <c r="H238">
        <v>0</v>
      </c>
      <c r="K238" t="s">
        <v>57</v>
      </c>
      <c r="L238" t="s">
        <v>65</v>
      </c>
      <c r="M238" t="s">
        <v>63</v>
      </c>
      <c r="O238" t="e">
        <f t="shared" si="23"/>
        <v>#N/A</v>
      </c>
      <c r="P238">
        <f t="shared" si="24"/>
        <v>538.235</v>
      </c>
      <c r="Q238">
        <f t="shared" si="25"/>
        <v>538.235</v>
      </c>
      <c r="R238" s="10" t="e">
        <f t="shared" si="26"/>
        <v>#N/A</v>
      </c>
      <c r="S238" s="2" t="e">
        <f t="shared" si="27"/>
        <v>#N/A</v>
      </c>
    </row>
    <row r="239" spans="1:19" ht="12.75">
      <c r="A239" s="1">
        <v>43880.40625</v>
      </c>
      <c r="B239">
        <v>539.765</v>
      </c>
      <c r="C239">
        <v>555.275</v>
      </c>
      <c r="D239" t="s">
        <v>55</v>
      </c>
      <c r="E239" t="s">
        <v>60</v>
      </c>
      <c r="F239" t="s">
        <v>61</v>
      </c>
      <c r="G239">
        <v>15.51</v>
      </c>
      <c r="H239">
        <v>0</v>
      </c>
      <c r="K239" t="s">
        <v>57</v>
      </c>
      <c r="L239" t="s">
        <v>65</v>
      </c>
      <c r="M239" t="s">
        <v>63</v>
      </c>
      <c r="O239" t="e">
        <f t="shared" si="23"/>
        <v>#N/A</v>
      </c>
      <c r="P239">
        <f t="shared" si="24"/>
        <v>539.765</v>
      </c>
      <c r="Q239">
        <f t="shared" si="25"/>
        <v>539.765</v>
      </c>
      <c r="R239" s="10" t="e">
        <f t="shared" si="26"/>
        <v>#N/A</v>
      </c>
      <c r="S239" s="2" t="e">
        <f t="shared" si="27"/>
        <v>#N/A</v>
      </c>
    </row>
    <row r="240" spans="1:19" ht="12.75">
      <c r="A240" s="1">
        <v>43941.666666666664</v>
      </c>
      <c r="B240">
        <v>540.715</v>
      </c>
      <c r="C240">
        <v>555.275</v>
      </c>
      <c r="D240" t="s">
        <v>55</v>
      </c>
      <c r="E240" t="s">
        <v>60</v>
      </c>
      <c r="F240" t="s">
        <v>61</v>
      </c>
      <c r="G240">
        <v>14.56</v>
      </c>
      <c r="H240">
        <v>0</v>
      </c>
      <c r="K240" t="s">
        <v>57</v>
      </c>
      <c r="L240" t="s">
        <v>65</v>
      </c>
      <c r="M240" t="s">
        <v>63</v>
      </c>
      <c r="O240" t="e">
        <f t="shared" si="23"/>
        <v>#N/A</v>
      </c>
      <c r="P240">
        <f t="shared" si="24"/>
        <v>540.715</v>
      </c>
      <c r="Q240">
        <f t="shared" si="25"/>
        <v>540.715</v>
      </c>
      <c r="R240" s="10" t="e">
        <f t="shared" si="26"/>
        <v>#N/A</v>
      </c>
      <c r="S240" s="2" t="e">
        <f t="shared" si="27"/>
        <v>#N/A</v>
      </c>
    </row>
    <row r="241" spans="1:19" ht="12.75">
      <c r="A241" s="1">
        <v>43977.520833333336</v>
      </c>
      <c r="B241">
        <v>540.105</v>
      </c>
      <c r="C241">
        <v>555.275</v>
      </c>
      <c r="D241" t="s">
        <v>55</v>
      </c>
      <c r="E241" t="s">
        <v>60</v>
      </c>
      <c r="F241" t="s">
        <v>61</v>
      </c>
      <c r="G241">
        <v>15.17</v>
      </c>
      <c r="H241">
        <v>0</v>
      </c>
      <c r="K241" t="s">
        <v>57</v>
      </c>
      <c r="L241" t="s">
        <v>65</v>
      </c>
      <c r="M241" t="s">
        <v>63</v>
      </c>
      <c r="O241" t="e">
        <f t="shared" si="23"/>
        <v>#N/A</v>
      </c>
      <c r="P241">
        <f t="shared" si="24"/>
        <v>540.105</v>
      </c>
      <c r="Q241">
        <f t="shared" si="25"/>
        <v>540.105</v>
      </c>
      <c r="R241" s="10" t="e">
        <f t="shared" si="26"/>
        <v>#N/A</v>
      </c>
      <c r="S241" s="2" t="e">
        <f t="shared" si="27"/>
        <v>#N/A</v>
      </c>
    </row>
    <row r="242" spans="1:19" ht="12.75">
      <c r="A242" s="1">
        <v>44012.36111111111</v>
      </c>
      <c r="B242">
        <v>539.425</v>
      </c>
      <c r="C242">
        <v>555.275</v>
      </c>
      <c r="D242" t="s">
        <v>55</v>
      </c>
      <c r="E242" t="s">
        <v>60</v>
      </c>
      <c r="F242" t="s">
        <v>61</v>
      </c>
      <c r="G242">
        <v>15.85</v>
      </c>
      <c r="H242">
        <v>0</v>
      </c>
      <c r="K242" t="s">
        <v>57</v>
      </c>
      <c r="L242" t="s">
        <v>65</v>
      </c>
      <c r="M242" t="s">
        <v>63</v>
      </c>
      <c r="O242" t="e">
        <f t="shared" si="23"/>
        <v>#N/A</v>
      </c>
      <c r="P242">
        <f t="shared" si="24"/>
        <v>539.425</v>
      </c>
      <c r="Q242">
        <f t="shared" si="25"/>
        <v>539.425</v>
      </c>
      <c r="R242" s="10" t="e">
        <f t="shared" si="26"/>
        <v>#N/A</v>
      </c>
      <c r="S242" s="2" t="e">
        <f t="shared" si="27"/>
        <v>#N/A</v>
      </c>
    </row>
    <row r="243" spans="1:19" ht="12.75">
      <c r="A243" s="1">
        <v>44039.506944444445</v>
      </c>
      <c r="B243">
        <v>538.725</v>
      </c>
      <c r="C243">
        <v>555.275</v>
      </c>
      <c r="D243" t="s">
        <v>55</v>
      </c>
      <c r="E243" t="s">
        <v>60</v>
      </c>
      <c r="F243" t="s">
        <v>61</v>
      </c>
      <c r="G243">
        <v>16.55</v>
      </c>
      <c r="H243">
        <v>0</v>
      </c>
      <c r="K243" t="s">
        <v>57</v>
      </c>
      <c r="L243" t="s">
        <v>65</v>
      </c>
      <c r="M243" t="s">
        <v>63</v>
      </c>
      <c r="O243" t="e">
        <f t="shared" si="23"/>
        <v>#N/A</v>
      </c>
      <c r="P243">
        <f t="shared" si="24"/>
        <v>538.725</v>
      </c>
      <c r="Q243">
        <f t="shared" si="25"/>
        <v>538.725</v>
      </c>
      <c r="R243" s="10" t="e">
        <f t="shared" si="26"/>
        <v>#N/A</v>
      </c>
      <c r="S243" s="2" t="e">
        <f t="shared" si="27"/>
        <v>#N/A</v>
      </c>
    </row>
    <row r="244" spans="1:19" ht="12.75">
      <c r="A244" s="1">
        <v>44068.40625</v>
      </c>
      <c r="B244">
        <v>538.285</v>
      </c>
      <c r="C244">
        <v>555.275</v>
      </c>
      <c r="D244" t="s">
        <v>55</v>
      </c>
      <c r="E244" t="s">
        <v>60</v>
      </c>
      <c r="F244" t="s">
        <v>61</v>
      </c>
      <c r="G244">
        <v>16.99</v>
      </c>
      <c r="H244">
        <v>0</v>
      </c>
      <c r="K244" t="s">
        <v>57</v>
      </c>
      <c r="L244" t="s">
        <v>65</v>
      </c>
      <c r="M244" t="s">
        <v>63</v>
      </c>
      <c r="O244" t="e">
        <f t="shared" si="23"/>
        <v>#N/A</v>
      </c>
      <c r="P244">
        <f t="shared" si="24"/>
        <v>538.285</v>
      </c>
      <c r="Q244">
        <f t="shared" si="25"/>
        <v>538.285</v>
      </c>
      <c r="R244" s="10" t="e">
        <f t="shared" si="26"/>
        <v>#N/A</v>
      </c>
      <c r="S244" s="2" t="e">
        <f t="shared" si="27"/>
        <v>#N/A</v>
      </c>
    </row>
    <row r="245" spans="1:19" ht="12.75">
      <c r="A245" s="1">
        <v>44102.645833333336</v>
      </c>
      <c r="B245">
        <v>538.155</v>
      </c>
      <c r="C245">
        <v>555.275</v>
      </c>
      <c r="D245" t="s">
        <v>55</v>
      </c>
      <c r="E245" t="s">
        <v>60</v>
      </c>
      <c r="F245" t="s">
        <v>61</v>
      </c>
      <c r="G245">
        <v>17.12</v>
      </c>
      <c r="H245">
        <v>0</v>
      </c>
      <c r="K245" t="s">
        <v>57</v>
      </c>
      <c r="L245" t="s">
        <v>65</v>
      </c>
      <c r="M245" t="s">
        <v>63</v>
      </c>
      <c r="O245" t="e">
        <f t="shared" si="23"/>
        <v>#N/A</v>
      </c>
      <c r="P245">
        <f t="shared" si="24"/>
        <v>538.155</v>
      </c>
      <c r="Q245">
        <f t="shared" si="25"/>
        <v>538.155</v>
      </c>
      <c r="R245" s="10" t="e">
        <f t="shared" si="26"/>
        <v>#N/A</v>
      </c>
      <c r="S245" s="2" t="e">
        <f t="shared" si="27"/>
        <v>#N/A</v>
      </c>
    </row>
    <row r="246" spans="1:19" ht="12.75">
      <c r="A246" s="1">
        <v>44131.68402777778</v>
      </c>
      <c r="B246">
        <v>538.085</v>
      </c>
      <c r="C246">
        <v>555.275</v>
      </c>
      <c r="D246" t="s">
        <v>55</v>
      </c>
      <c r="E246" t="s">
        <v>60</v>
      </c>
      <c r="F246" t="s">
        <v>61</v>
      </c>
      <c r="G246">
        <v>17.19</v>
      </c>
      <c r="H246">
        <v>0</v>
      </c>
      <c r="K246" t="s">
        <v>57</v>
      </c>
      <c r="L246" t="s">
        <v>65</v>
      </c>
      <c r="M246" t="s">
        <v>63</v>
      </c>
      <c r="O246" t="e">
        <f t="shared" si="23"/>
        <v>#N/A</v>
      </c>
      <c r="P246">
        <f t="shared" si="24"/>
        <v>538.085</v>
      </c>
      <c r="Q246">
        <f t="shared" si="25"/>
        <v>538.085</v>
      </c>
      <c r="R246" s="10" t="e">
        <f t="shared" si="26"/>
        <v>#N/A</v>
      </c>
      <c r="S246" s="2" t="e">
        <f t="shared" si="27"/>
        <v>#N/A</v>
      </c>
    </row>
    <row r="247" spans="1:19" ht="12.75">
      <c r="A247" s="1">
        <v>44155.4375</v>
      </c>
      <c r="B247">
        <v>537.985</v>
      </c>
      <c r="C247">
        <v>555.275</v>
      </c>
      <c r="D247" t="s">
        <v>55</v>
      </c>
      <c r="E247" t="s">
        <v>60</v>
      </c>
      <c r="F247" t="s">
        <v>61</v>
      </c>
      <c r="G247">
        <v>17.29</v>
      </c>
      <c r="H247">
        <v>0</v>
      </c>
      <c r="K247" t="s">
        <v>57</v>
      </c>
      <c r="L247" t="s">
        <v>65</v>
      </c>
      <c r="M247" t="s">
        <v>63</v>
      </c>
      <c r="O247" t="e">
        <f t="shared" si="23"/>
        <v>#N/A</v>
      </c>
      <c r="P247">
        <f t="shared" si="24"/>
        <v>537.985</v>
      </c>
      <c r="Q247">
        <f t="shared" si="25"/>
        <v>537.985</v>
      </c>
      <c r="R247" s="10" t="e">
        <f t="shared" si="26"/>
        <v>#N/A</v>
      </c>
      <c r="S247" s="2" t="e">
        <f t="shared" si="27"/>
        <v>#N/A</v>
      </c>
    </row>
    <row r="248" spans="1:19" ht="12.75">
      <c r="A248" s="1">
        <v>44186.395833333336</v>
      </c>
      <c r="B248">
        <v>537.815</v>
      </c>
      <c r="C248">
        <v>555.275</v>
      </c>
      <c r="D248" t="s">
        <v>55</v>
      </c>
      <c r="E248" t="s">
        <v>60</v>
      </c>
      <c r="F248" t="s">
        <v>61</v>
      </c>
      <c r="G248">
        <v>17.46</v>
      </c>
      <c r="H248">
        <v>0</v>
      </c>
      <c r="K248" t="s">
        <v>57</v>
      </c>
      <c r="L248" t="s">
        <v>65</v>
      </c>
      <c r="M248" t="s">
        <v>63</v>
      </c>
      <c r="O248" t="e">
        <f t="shared" si="23"/>
        <v>#N/A</v>
      </c>
      <c r="P248">
        <f t="shared" si="24"/>
        <v>537.815</v>
      </c>
      <c r="Q248">
        <f t="shared" si="25"/>
        <v>537.815</v>
      </c>
      <c r="R248" s="10" t="e">
        <f t="shared" si="26"/>
        <v>#N/A</v>
      </c>
      <c r="S248" s="2" t="e">
        <f t="shared" si="27"/>
        <v>#N/A</v>
      </c>
    </row>
    <row r="249" spans="1:19" ht="12.75">
      <c r="A249" s="1">
        <v>44221.416666666664</v>
      </c>
      <c r="B249">
        <v>537.835</v>
      </c>
      <c r="C249">
        <v>555.275</v>
      </c>
      <c r="D249" t="s">
        <v>55</v>
      </c>
      <c r="E249" t="s">
        <v>60</v>
      </c>
      <c r="F249" t="s">
        <v>61</v>
      </c>
      <c r="G249">
        <v>17.44</v>
      </c>
      <c r="H249">
        <v>0</v>
      </c>
      <c r="K249" t="s">
        <v>57</v>
      </c>
      <c r="L249" t="s">
        <v>65</v>
      </c>
      <c r="M249" t="s">
        <v>63</v>
      </c>
      <c r="O249" t="e">
        <f t="shared" si="23"/>
        <v>#N/A</v>
      </c>
      <c r="P249">
        <f t="shared" si="24"/>
        <v>537.835</v>
      </c>
      <c r="Q249">
        <f t="shared" si="25"/>
        <v>537.835</v>
      </c>
      <c r="R249" s="10" t="e">
        <f t="shared" si="26"/>
        <v>#N/A</v>
      </c>
      <c r="S249" s="2" t="e">
        <f t="shared" si="27"/>
        <v>#N/A</v>
      </c>
    </row>
    <row r="250" spans="1:19" ht="12.75">
      <c r="A250" s="1">
        <v>44250.399305555555</v>
      </c>
      <c r="B250">
        <v>537.615</v>
      </c>
      <c r="C250">
        <v>555.275</v>
      </c>
      <c r="D250" t="s">
        <v>55</v>
      </c>
      <c r="E250" t="s">
        <v>60</v>
      </c>
      <c r="F250" t="s">
        <v>61</v>
      </c>
      <c r="G250">
        <v>17.66</v>
      </c>
      <c r="H250">
        <v>0</v>
      </c>
      <c r="K250" t="s">
        <v>57</v>
      </c>
      <c r="L250" t="s">
        <v>65</v>
      </c>
      <c r="M250" t="s">
        <v>63</v>
      </c>
      <c r="O250" t="e">
        <f t="shared" si="23"/>
        <v>#N/A</v>
      </c>
      <c r="P250">
        <f t="shared" si="24"/>
        <v>537.615</v>
      </c>
      <c r="Q250">
        <f t="shared" si="25"/>
        <v>537.615</v>
      </c>
      <c r="R250" s="10" t="e">
        <f t="shared" si="26"/>
        <v>#N/A</v>
      </c>
      <c r="S250" s="2" t="e">
        <f t="shared" si="27"/>
        <v>#N/A</v>
      </c>
    </row>
    <row r="251" spans="1:19" ht="12.75">
      <c r="A251" s="1">
        <v>44279.53472222222</v>
      </c>
      <c r="B251">
        <v>537.685</v>
      </c>
      <c r="C251">
        <v>555.275</v>
      </c>
      <c r="D251" t="s">
        <v>55</v>
      </c>
      <c r="E251" t="s">
        <v>60</v>
      </c>
      <c r="F251" t="s">
        <v>61</v>
      </c>
      <c r="G251">
        <v>17.59</v>
      </c>
      <c r="H251">
        <v>0</v>
      </c>
      <c r="K251" t="s">
        <v>57</v>
      </c>
      <c r="L251" t="s">
        <v>65</v>
      </c>
      <c r="M251" t="s">
        <v>63</v>
      </c>
      <c r="O251" t="e">
        <f t="shared" si="23"/>
        <v>#N/A</v>
      </c>
      <c r="P251">
        <f t="shared" si="24"/>
        <v>537.685</v>
      </c>
      <c r="Q251">
        <f t="shared" si="25"/>
        <v>537.685</v>
      </c>
      <c r="R251" s="10" t="e">
        <f t="shared" si="26"/>
        <v>#N/A</v>
      </c>
      <c r="S251" s="2" t="e">
        <f t="shared" si="2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540.715</v>
      </c>
    </row>
    <row r="15000" ht="12.75">
      <c r="AJ15000">
        <f>MAX($Q$3:$Q$251)</f>
        <v>540.715</v>
      </c>
    </row>
    <row r="15001" ht="12.75">
      <c r="AJ15001">
        <f>MIN($Q$3:$Q$251)</f>
        <v>530.42996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2021-05-06T13:08:04Z</dcterms:modified>
  <cp:category/>
  <cp:version/>
  <cp:contentType/>
  <cp:contentStatus/>
</cp:coreProperties>
</file>