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820-8-0021 (Lías)" sheetId="1" r:id="rId1"/>
    <sheet name="Gráf.Estadísticas (Lías)" sheetId="2" r:id="rId2"/>
    <sheet name="Gráf.IndiceEstado (Lías)" sheetId="3" r:id="rId3"/>
    <sheet name="PA 2820-8-0021" sheetId="4" r:id="rId4"/>
  </sheets>
  <definedNames/>
  <calcPr fullCalcOnLoad="1"/>
</workbook>
</file>

<file path=xl/sharedStrings.xml><?xml version="1.0" encoding="utf-8"?>
<sst xmlns="http://schemas.openxmlformats.org/spreadsheetml/2006/main" count="914" uniqueCount="64">
  <si>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</si>
  <si>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</si>
  <si>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</si>
  <si>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</si>
  <si>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</si>
  <si>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</si>
  <si>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</si>
  <si>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</si>
  <si>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</si>
  <si>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</si>
  <si>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</si>
  <si>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</si>
  <si>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</si>
  <si>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</si>
  <si>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</si>
  <si>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</si>
  <si>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</si>
  <si>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</si>
  <si>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</si>
  <si>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</si>
  <si>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</si>
  <si>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</si>
  <si>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</si>
  <si>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</si>
  <si>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</si>
  <si>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</si>
  <si>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</si>
  <si>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</si>
  <si>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</si>
  <si>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</si>
  <si>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</si>
  <si>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</si>
  <si>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</si>
  <si>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</si>
  <si>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</si>
  <si>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</si>
  <si>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</si>
  <si>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</si>
  <si>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</si>
  <si>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</si>
  <si>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Puente El Vado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</si>
  <si>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</si>
  <si>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</si>
  <si>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</si>
  <si>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</si>
  <si>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</si>
  <si>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</si>
  <si>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</si>
  <si>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</si>
  <si>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</si>
  <si>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</si>
  <si>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</si>
  <si>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</si>
  <si>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</si>
  <si>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</si>
  <si>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Lías</t>
  </si>
  <si>
    <t>Nivel Estático</t>
  </si>
  <si>
    <t>BROCAL</t>
  </si>
  <si>
    <t>día y hora</t>
  </si>
  <si>
    <t>SONDA MANUAL</t>
  </si>
  <si>
    <t>CHE (S CONTROL Y VIGILANCIA DPH)</t>
  </si>
  <si>
    <t>El nivel estaba intercambiado con el de Aliaga en el estadillo</t>
  </si>
  <si>
    <t>No recoge la cinta</t>
  </si>
  <si>
    <t>estaban intercambiados los niveles con el de Aliaga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</si>
</sst>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2820-8-0021 (Puente El Vado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2820-8-0021'!$A$3:$A$142</c:f>
              <c:strCache>
                <c:ptCount val="140"/>
                <c:pt idx="0">
                  <c:v>39644.854166666664</c:v>
                </c:pt>
                <c:pt idx="1">
                  <c:v>39666.64236111111</c:v>
                </c:pt>
                <c:pt idx="2">
                  <c:v>39694.65277777778</c:v>
                </c:pt>
                <c:pt idx="3">
                  <c:v>39729.614583333336</c:v>
                </c:pt>
                <c:pt idx="4">
                  <c:v>39827.645833333336</c:v>
                </c:pt>
                <c:pt idx="5">
                  <c:v>39855.645833333336</c:v>
                </c:pt>
                <c:pt idx="6">
                  <c:v>39878.75</c:v>
                </c:pt>
                <c:pt idx="7">
                  <c:v>39918.63888888889</c:v>
                </c:pt>
                <c:pt idx="8">
                  <c:v>39939.444444444445</c:v>
                </c:pt>
                <c:pt idx="9">
                  <c:v>39973.52777777778</c:v>
                </c:pt>
                <c:pt idx="10">
                  <c:v>40002.40277777778</c:v>
                </c:pt>
                <c:pt idx="11">
                  <c:v>40030.395833333336</c:v>
                </c:pt>
                <c:pt idx="12">
                  <c:v>40059.395833333336</c:v>
                </c:pt>
                <c:pt idx="13">
                  <c:v>40092.416666666664</c:v>
                </c:pt>
                <c:pt idx="14">
                  <c:v>40127.444444444445</c:v>
                </c:pt>
                <c:pt idx="15">
                  <c:v>40198.44097222222</c:v>
                </c:pt>
                <c:pt idx="16">
                  <c:v>40253.42013888889</c:v>
                </c:pt>
                <c:pt idx="17">
                  <c:v>40273.71875</c:v>
                </c:pt>
                <c:pt idx="18">
                  <c:v>40302.4375</c:v>
                </c:pt>
                <c:pt idx="19">
                  <c:v>40331.48263888889</c:v>
                </c:pt>
                <c:pt idx="20">
                  <c:v>40364.666666666664</c:v>
                </c:pt>
                <c:pt idx="21">
                  <c:v>40392.729166666664</c:v>
                </c:pt>
                <c:pt idx="22">
                  <c:v>40422.75347222222</c:v>
                </c:pt>
                <c:pt idx="23">
                  <c:v>40455.725694444445</c:v>
                </c:pt>
                <c:pt idx="24">
                  <c:v>40490.729166666664</c:v>
                </c:pt>
                <c:pt idx="25">
                  <c:v>40688</c:v>
                </c:pt>
                <c:pt idx="26">
                  <c:v>40745.604166666664</c:v>
                </c:pt>
                <c:pt idx="27">
                  <c:v>40778.625</c:v>
                </c:pt>
                <c:pt idx="28">
                  <c:v>40808.625</c:v>
                </c:pt>
                <c:pt idx="29">
                  <c:v>40835.59722222222</c:v>
                </c:pt>
                <c:pt idx="30">
                  <c:v>40868.552083333336</c:v>
                </c:pt>
                <c:pt idx="31">
                  <c:v>40897.6875</c:v>
                </c:pt>
                <c:pt idx="32">
                  <c:v>40935.57638888889</c:v>
                </c:pt>
                <c:pt idx="33">
                  <c:v>40963.541666666664</c:v>
                </c:pt>
                <c:pt idx="34">
                  <c:v>40996.618055555555</c:v>
                </c:pt>
                <c:pt idx="35">
                  <c:v>41026.5625</c:v>
                </c:pt>
                <c:pt idx="36">
                  <c:v>41054.59375</c:v>
                </c:pt>
                <c:pt idx="37">
                  <c:v>41087.604166666664</c:v>
                </c:pt>
                <c:pt idx="38">
                  <c:v>41109.53125</c:v>
                </c:pt>
                <c:pt idx="39">
                  <c:v>41142.604166666664</c:v>
                </c:pt>
                <c:pt idx="40">
                  <c:v>41172.604166666664</c:v>
                </c:pt>
                <c:pt idx="41">
                  <c:v>41205.618055555555</c:v>
                </c:pt>
                <c:pt idx="42">
                  <c:v>41233.625</c:v>
                </c:pt>
                <c:pt idx="43">
                  <c:v>41261.583333333336</c:v>
                </c:pt>
                <c:pt idx="44">
                  <c:v>41296.510416666664</c:v>
                </c:pt>
                <c:pt idx="45">
                  <c:v>41325.4375</c:v>
                </c:pt>
                <c:pt idx="46">
                  <c:v>41355.6875</c:v>
                </c:pt>
                <c:pt idx="47">
                  <c:v>41390.677083333336</c:v>
                </c:pt>
                <c:pt idx="48">
                  <c:v>41415.708333333336</c:v>
                </c:pt>
                <c:pt idx="49">
                  <c:v>41443.604166666664</c:v>
                </c:pt>
                <c:pt idx="50">
                  <c:v>41477.645833333336</c:v>
                </c:pt>
                <c:pt idx="51">
                  <c:v>41506.614583333336</c:v>
                </c:pt>
                <c:pt idx="52">
                  <c:v>41541.6875</c:v>
                </c:pt>
                <c:pt idx="53">
                  <c:v>41569.680555555555</c:v>
                </c:pt>
                <c:pt idx="54">
                  <c:v>41603.625</c:v>
                </c:pt>
                <c:pt idx="55">
                  <c:v>41628.65277777778</c:v>
                </c:pt>
                <c:pt idx="56">
                  <c:v>41659.6875</c:v>
                </c:pt>
                <c:pt idx="57">
                  <c:v>41691.618055555555</c:v>
                </c:pt>
                <c:pt idx="58">
                  <c:v>41719.625</c:v>
                </c:pt>
                <c:pt idx="59">
                  <c:v>41743.65972222222</c:v>
                </c:pt>
                <c:pt idx="60">
                  <c:v>41778.666666666664</c:v>
                </c:pt>
                <c:pt idx="61">
                  <c:v>41800.666666666664</c:v>
                </c:pt>
                <c:pt idx="62">
                  <c:v>41834.572916666664</c:v>
                </c:pt>
                <c:pt idx="63">
                  <c:v>41870.708333333336</c:v>
                </c:pt>
                <c:pt idx="64">
                  <c:v>41900.666666666664</c:v>
                </c:pt>
                <c:pt idx="65">
                  <c:v>41934.583333333336</c:v>
                </c:pt>
                <c:pt idx="66">
                  <c:v>41962.677083333336</c:v>
                </c:pt>
                <c:pt idx="67">
                  <c:v>41983.677083333336</c:v>
                </c:pt>
                <c:pt idx="68">
                  <c:v>42025.65972222222</c:v>
                </c:pt>
                <c:pt idx="69">
                  <c:v>42051.6875</c:v>
                </c:pt>
                <c:pt idx="70">
                  <c:v>42093.4375</c:v>
                </c:pt>
                <c:pt idx="71">
                  <c:v>42118.666666666664</c:v>
                </c:pt>
                <c:pt idx="72">
                  <c:v>42153.46875</c:v>
                </c:pt>
                <c:pt idx="73">
                  <c:v>42185.53472222222</c:v>
                </c:pt>
                <c:pt idx="74">
                  <c:v>42215.70138888889</c:v>
                </c:pt>
                <c:pt idx="75">
                  <c:v>42233</c:v>
                </c:pt>
                <c:pt idx="76">
                  <c:v>42270.54861111111</c:v>
                </c:pt>
                <c:pt idx="77">
                  <c:v>42306.694444444445</c:v>
                </c:pt>
                <c:pt idx="78">
                  <c:v>42338.5625</c:v>
                </c:pt>
                <c:pt idx="79">
                  <c:v>42366.555555555555</c:v>
                </c:pt>
                <c:pt idx="80">
                  <c:v>42397.70138888889</c:v>
                </c:pt>
                <c:pt idx="81">
                  <c:v>42426.67361111111</c:v>
                </c:pt>
                <c:pt idx="82">
                  <c:v>42458.69097222222</c:v>
                </c:pt>
                <c:pt idx="83">
                  <c:v>42487.6875</c:v>
                </c:pt>
                <c:pt idx="84">
                  <c:v>42510.68402777778</c:v>
                </c:pt>
                <c:pt idx="85">
                  <c:v>42548.680555555555</c:v>
                </c:pt>
                <c:pt idx="86">
                  <c:v>42579.6875</c:v>
                </c:pt>
                <c:pt idx="87">
                  <c:v>42607.6875</c:v>
                </c:pt>
                <c:pt idx="88">
                  <c:v>42641.69097222222</c:v>
                </c:pt>
                <c:pt idx="89">
                  <c:v>42670.694444444445</c:v>
                </c:pt>
                <c:pt idx="90">
                  <c:v>42704.697916666664</c:v>
                </c:pt>
                <c:pt idx="91">
                  <c:v>42726.694444444445</c:v>
                </c:pt>
                <c:pt idx="92">
                  <c:v>42773.69097222222</c:v>
                </c:pt>
                <c:pt idx="93">
                  <c:v>42823.697916666664</c:v>
                </c:pt>
                <c:pt idx="94">
                  <c:v>42852.69097222222</c:v>
                </c:pt>
                <c:pt idx="95">
                  <c:v>42881.70486111111</c:v>
                </c:pt>
                <c:pt idx="96">
                  <c:v>42915.6875</c:v>
                </c:pt>
                <c:pt idx="97">
                  <c:v>42944.694444444445</c:v>
                </c:pt>
                <c:pt idx="98">
                  <c:v>42977.5</c:v>
                </c:pt>
                <c:pt idx="99">
                  <c:v>42999.69097222222</c:v>
                </c:pt>
                <c:pt idx="100">
                  <c:v>43026.677083333336</c:v>
                </c:pt>
                <c:pt idx="101">
                  <c:v>43055.677083333336</c:v>
                </c:pt>
                <c:pt idx="102">
                  <c:v>43083.680555555555</c:v>
                </c:pt>
                <c:pt idx="103">
                  <c:v>43119.6875</c:v>
                </c:pt>
                <c:pt idx="104">
                  <c:v>43158.65277777778</c:v>
                </c:pt>
                <c:pt idx="105">
                  <c:v>43180.5625</c:v>
                </c:pt>
                <c:pt idx="106">
                  <c:v>43210.430555555555</c:v>
                </c:pt>
                <c:pt idx="107">
                  <c:v>43250.4375</c:v>
                </c:pt>
                <c:pt idx="108">
                  <c:v>43279.44097222222</c:v>
                </c:pt>
                <c:pt idx="109">
                  <c:v>43311.44097222222</c:v>
                </c:pt>
                <c:pt idx="110">
                  <c:v>43339.489583333336</c:v>
                </c:pt>
                <c:pt idx="111">
                  <c:v>43369.493055555555</c:v>
                </c:pt>
                <c:pt idx="112">
                  <c:v>43398.493055555555</c:v>
                </c:pt>
                <c:pt idx="113">
                  <c:v>43434.489583333336</c:v>
                </c:pt>
                <c:pt idx="114">
                  <c:v>43462.493055555555</c:v>
                </c:pt>
                <c:pt idx="115">
                  <c:v>43494.541666666664</c:v>
                </c:pt>
                <c:pt idx="116">
                  <c:v>43524.541666666664</c:v>
                </c:pt>
                <c:pt idx="117">
                  <c:v>43553.541666666664</c:v>
                </c:pt>
                <c:pt idx="118">
                  <c:v>43584.541666666664</c:v>
                </c:pt>
                <c:pt idx="119">
                  <c:v>43616.541666666664</c:v>
                </c:pt>
                <c:pt idx="120">
                  <c:v>43622.54513888889</c:v>
                </c:pt>
                <c:pt idx="121">
                  <c:v>43677.54513888889</c:v>
                </c:pt>
                <c:pt idx="122">
                  <c:v>43706.5</c:v>
                </c:pt>
                <c:pt idx="123">
                  <c:v>43738.541666666664</c:v>
                </c:pt>
                <c:pt idx="124">
                  <c:v>43762.479166666664</c:v>
                </c:pt>
                <c:pt idx="125">
                  <c:v>43796.583333333336</c:v>
                </c:pt>
                <c:pt idx="126">
                  <c:v>43815.489583333336</c:v>
                </c:pt>
                <c:pt idx="127">
                  <c:v>43889.614583333336</c:v>
                </c:pt>
                <c:pt idx="128">
                  <c:v>43950.54513888889</c:v>
                </c:pt>
                <c:pt idx="129">
                  <c:v>43979.54513888889</c:v>
                </c:pt>
                <c:pt idx="130">
                  <c:v>44007.54513888889</c:v>
                </c:pt>
                <c:pt idx="131">
                  <c:v>44041.54513888889</c:v>
                </c:pt>
                <c:pt idx="132">
                  <c:v>44068.54513888889</c:v>
                </c:pt>
                <c:pt idx="133">
                  <c:v>44103.54513888889</c:v>
                </c:pt>
                <c:pt idx="134">
                  <c:v>44133.59722222222</c:v>
                </c:pt>
                <c:pt idx="135">
                  <c:v>44151.635416666664</c:v>
                </c:pt>
                <c:pt idx="136">
                  <c:v>44195.635416666664</c:v>
                </c:pt>
                <c:pt idx="137">
                  <c:v>44223.604166666664</c:v>
                </c:pt>
                <c:pt idx="138">
                  <c:v>44252.51388888889</c:v>
                </c:pt>
                <c:pt idx="139">
                  <c:v>44280.54513888889</c:v>
                </c:pt>
              </c:strCache>
            </c:strRef>
          </c:xVal>
          <c:yVal>
            <c:numRef>
              <c:f>'PA 2820-8-0021'!$P$3:$P$142</c:f>
              <c:numCache>
                <c:ptCount val="140"/>
                <c:pt idx="0">
                  <c:v>733.135</c:v>
                </c:pt>
                <c:pt idx="1">
                  <c:v>732.605</c:v>
                </c:pt>
                <c:pt idx="2">
                  <c:v>732.145</c:v>
                </c:pt>
                <c:pt idx="3">
                  <c:v>731.745</c:v>
                </c:pt>
                <c:pt idx="4">
                  <c:v>732.015</c:v>
                </c:pt>
                <c:pt idx="5">
                  <c:v>733.125</c:v>
                </c:pt>
                <c:pt idx="6">
                  <c:v>733.015</c:v>
                </c:pt>
                <c:pt idx="7">
                  <c:v>734.455</c:v>
                </c:pt>
                <c:pt idx="8">
                  <c:v>734.325</c:v>
                </c:pt>
                <c:pt idx="9">
                  <c:v>733.365</c:v>
                </c:pt>
                <c:pt idx="10">
                  <c:v>732.795</c:v>
                </c:pt>
                <c:pt idx="11">
                  <c:v>732.415</c:v>
                </c:pt>
                <c:pt idx="12">
                  <c:v>731.785</c:v>
                </c:pt>
                <c:pt idx="13">
                  <c:v>731.955</c:v>
                </c:pt>
                <c:pt idx="14">
                  <c:v>731.415</c:v>
                </c:pt>
                <c:pt idx="15">
                  <c:v>733.455</c:v>
                </c:pt>
                <c:pt idx="16">
                  <c:v>733.305</c:v>
                </c:pt>
                <c:pt idx="17">
                  <c:v>733.205</c:v>
                </c:pt>
                <c:pt idx="18">
                  <c:v>733.125</c:v>
                </c:pt>
                <c:pt idx="19">
                  <c:v>734.265</c:v>
                </c:pt>
                <c:pt idx="20">
                  <c:v>733.855</c:v>
                </c:pt>
                <c:pt idx="21">
                  <c:v>733.145</c:v>
                </c:pt>
                <c:pt idx="22">
                  <c:v>732.725</c:v>
                </c:pt>
                <c:pt idx="23">
                  <c:v>732.105</c:v>
                </c:pt>
                <c:pt idx="24">
                  <c:v>731.695</c:v>
                </c:pt>
                <c:pt idx="25">
                  <c:v>731.635</c:v>
                </c:pt>
                <c:pt idx="26">
                  <c:v>731.875</c:v>
                </c:pt>
                <c:pt idx="27">
                  <c:v>731.615</c:v>
                </c:pt>
                <c:pt idx="28">
                  <c:v>731.375</c:v>
                </c:pt>
                <c:pt idx="29">
                  <c:v>731.135</c:v>
                </c:pt>
                <c:pt idx="30">
                  <c:v>731.035</c:v>
                </c:pt>
                <c:pt idx="31">
                  <c:v>731.295</c:v>
                </c:pt>
                <c:pt idx="32">
                  <c:v>730.915</c:v>
                </c:pt>
                <c:pt idx="33">
                  <c:v>730.535</c:v>
                </c:pt>
                <c:pt idx="34">
                  <c:v>730.835</c:v>
                </c:pt>
                <c:pt idx="35">
                  <c:v>731.015</c:v>
                </c:pt>
                <c:pt idx="36">
                  <c:v>730.755</c:v>
                </c:pt>
                <c:pt idx="37">
                  <c:v>730.555</c:v>
                </c:pt>
                <c:pt idx="38">
                  <c:v>730.285</c:v>
                </c:pt>
                <c:pt idx="39">
                  <c:v>730.135</c:v>
                </c:pt>
                <c:pt idx="40">
                  <c:v>729.915</c:v>
                </c:pt>
                <c:pt idx="41">
                  <c:v>730.185</c:v>
                </c:pt>
                <c:pt idx="42">
                  <c:v>731.215</c:v>
                </c:pt>
                <c:pt idx="43">
                  <c:v>730.985</c:v>
                </c:pt>
                <c:pt idx="44">
                  <c:v>730.635</c:v>
                </c:pt>
                <c:pt idx="45">
                  <c:v>731.295</c:v>
                </c:pt>
                <c:pt idx="46">
                  <c:v>734.025</c:v>
                </c:pt>
                <c:pt idx="47">
                  <c:v>733.755</c:v>
                </c:pt>
                <c:pt idx="48">
                  <c:v>735.205</c:v>
                </c:pt>
                <c:pt idx="49">
                  <c:v>734.535</c:v>
                </c:pt>
                <c:pt idx="50">
                  <c:v>734.085</c:v>
                </c:pt>
                <c:pt idx="51">
                  <c:v>733.285</c:v>
                </c:pt>
                <c:pt idx="52">
                  <c:v>732.675</c:v>
                </c:pt>
                <c:pt idx="53">
                  <c:v>732.315</c:v>
                </c:pt>
                <c:pt idx="54">
                  <c:v>731.955</c:v>
                </c:pt>
                <c:pt idx="55">
                  <c:v>731.585</c:v>
                </c:pt>
                <c:pt idx="56">
                  <c:v>731.435</c:v>
                </c:pt>
                <c:pt idx="57">
                  <c:v>731.775</c:v>
                </c:pt>
                <c:pt idx="58">
                  <c:v>731.885</c:v>
                </c:pt>
                <c:pt idx="59">
                  <c:v>732.055</c:v>
                </c:pt>
                <c:pt idx="60">
                  <c:v>731.705</c:v>
                </c:pt>
                <c:pt idx="61">
                  <c:v>731.555</c:v>
                </c:pt>
                <c:pt idx="62">
                  <c:v>731.165</c:v>
                </c:pt>
                <c:pt idx="63">
                  <c:v>730.795</c:v>
                </c:pt>
                <c:pt idx="64">
                  <c:v>730.525</c:v>
                </c:pt>
                <c:pt idx="65">
                  <c:v>730.115</c:v>
                </c:pt>
                <c:pt idx="66">
                  <c:v>729.815</c:v>
                </c:pt>
                <c:pt idx="67">
                  <c:v>730.405</c:v>
                </c:pt>
                <c:pt idx="68">
                  <c:v>730.025</c:v>
                </c:pt>
                <c:pt idx="69">
                  <c:v>730.215</c:v>
                </c:pt>
                <c:pt idx="70">
                  <c:v>743.985</c:v>
                </c:pt>
                <c:pt idx="71">
                  <c:v>739.605</c:v>
                </c:pt>
                <c:pt idx="72">
                  <c:v>738.035</c:v>
                </c:pt>
                <c:pt idx="73">
                  <c:v>736.455</c:v>
                </c:pt>
                <c:pt idx="74">
                  <c:v>736.435</c:v>
                </c:pt>
                <c:pt idx="75">
                  <c:v>735.165</c:v>
                </c:pt>
                <c:pt idx="76">
                  <c:v>734.335</c:v>
                </c:pt>
                <c:pt idx="77">
                  <c:v>733.635</c:v>
                </c:pt>
                <c:pt idx="78">
                  <c:v>733.665</c:v>
                </c:pt>
                <c:pt idx="79">
                  <c:v>732.825</c:v>
                </c:pt>
                <c:pt idx="80">
                  <c:v>732.705</c:v>
                </c:pt>
                <c:pt idx="81">
                  <c:v>732.095</c:v>
                </c:pt>
                <c:pt idx="82">
                  <c:v>732.955</c:v>
                </c:pt>
                <c:pt idx="83">
                  <c:v>733.035</c:v>
                </c:pt>
                <c:pt idx="84">
                  <c:v>732.485</c:v>
                </c:pt>
                <c:pt idx="85">
                  <c:v>732.435</c:v>
                </c:pt>
                <c:pt idx="86">
                  <c:v>731.725</c:v>
                </c:pt>
                <c:pt idx="87">
                  <c:v>731.425</c:v>
                </c:pt>
                <c:pt idx="88">
                  <c:v>731.215</c:v>
                </c:pt>
                <c:pt idx="89">
                  <c:v>731.195</c:v>
                </c:pt>
                <c:pt idx="90">
                  <c:v>731.275</c:v>
                </c:pt>
                <c:pt idx="91">
                  <c:v>732.155</c:v>
                </c:pt>
                <c:pt idx="92">
                  <c:v>733.355</c:v>
                </c:pt>
                <c:pt idx="93">
                  <c:v>733.455</c:v>
                </c:pt>
                <c:pt idx="94">
                  <c:v>733.415</c:v>
                </c:pt>
                <c:pt idx="95">
                  <c:v>732.485</c:v>
                </c:pt>
                <c:pt idx="96">
                  <c:v>731.585</c:v>
                </c:pt>
                <c:pt idx="97">
                  <c:v>731.865</c:v>
                </c:pt>
                <c:pt idx="98">
                  <c:v>731.125</c:v>
                </c:pt>
                <c:pt idx="99">
                  <c:v>730.835</c:v>
                </c:pt>
                <c:pt idx="100">
                  <c:v>730.585</c:v>
                </c:pt>
                <c:pt idx="101">
                  <c:v>730.525</c:v>
                </c:pt>
                <c:pt idx="102">
                  <c:v>729.995</c:v>
                </c:pt>
                <c:pt idx="103">
                  <c:v>729.885</c:v>
                </c:pt>
                <c:pt idx="104">
                  <c:v>729.875</c:v>
                </c:pt>
                <c:pt idx="105">
                  <c:v>729.965</c:v>
                </c:pt>
                <c:pt idx="106">
                  <c:v>730.105</c:v>
                </c:pt>
                <c:pt idx="107">
                  <c:v>730.695</c:v>
                </c:pt>
                <c:pt idx="108">
                  <c:v>732.645</c:v>
                </c:pt>
                <c:pt idx="109">
                  <c:v>732.435</c:v>
                </c:pt>
                <c:pt idx="110">
                  <c:v>732.825</c:v>
                </c:pt>
                <c:pt idx="111">
                  <c:v>732.615</c:v>
                </c:pt>
                <c:pt idx="112">
                  <c:v>733.065</c:v>
                </c:pt>
                <c:pt idx="113">
                  <c:v>733.115</c:v>
                </c:pt>
                <c:pt idx="114">
                  <c:v>732.645</c:v>
                </c:pt>
                <c:pt idx="115">
                  <c:v>732.195</c:v>
                </c:pt>
                <c:pt idx="116">
                  <c:v>741.845</c:v>
                </c:pt>
                <c:pt idx="117">
                  <c:v>741.035</c:v>
                </c:pt>
                <c:pt idx="118">
                  <c:v>741.305</c:v>
                </c:pt>
                <c:pt idx="119">
                  <c:v>743.585</c:v>
                </c:pt>
                <c:pt idx="120">
                  <c:v>743.235</c:v>
                </c:pt>
                <c:pt idx="121">
                  <c:v>742.425</c:v>
                </c:pt>
                <c:pt idx="122">
                  <c:v>741.485</c:v>
                </c:pt>
                <c:pt idx="123">
                  <c:v>740.905</c:v>
                </c:pt>
                <c:pt idx="124">
                  <c:v>740.045</c:v>
                </c:pt>
                <c:pt idx="125">
                  <c:v>739.465</c:v>
                </c:pt>
                <c:pt idx="126">
                  <c:v>740.645</c:v>
                </c:pt>
                <c:pt idx="127">
                  <c:v>745.355</c:v>
                </c:pt>
                <c:pt idx="128">
                  <c:v>746.095</c:v>
                </c:pt>
                <c:pt idx="129">
                  <c:v>745.965</c:v>
                </c:pt>
                <c:pt idx="130">
                  <c:v>745.955</c:v>
                </c:pt>
                <c:pt idx="131">
                  <c:v>743.535</c:v>
                </c:pt>
                <c:pt idx="132">
                  <c:v>742.335</c:v>
                </c:pt>
                <c:pt idx="133">
                  <c:v>742.195</c:v>
                </c:pt>
                <c:pt idx="134">
                  <c:v>739.575</c:v>
                </c:pt>
                <c:pt idx="135">
                  <c:v>739.345</c:v>
                </c:pt>
                <c:pt idx="136">
                  <c:v>738.245</c:v>
                </c:pt>
                <c:pt idx="137">
                  <c:v>739.025</c:v>
                </c:pt>
                <c:pt idx="138">
                  <c:v>738.055</c:v>
                </c:pt>
                <c:pt idx="139">
                  <c:v>737.385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2820-8-0021'!$A$3:$A$142</c:f>
              <c:strCache>
                <c:ptCount val="140"/>
                <c:pt idx="0">
                  <c:v>39644.854166666664</c:v>
                </c:pt>
                <c:pt idx="1">
                  <c:v>39666.64236111111</c:v>
                </c:pt>
                <c:pt idx="2">
                  <c:v>39694.65277777778</c:v>
                </c:pt>
                <c:pt idx="3">
                  <c:v>39729.614583333336</c:v>
                </c:pt>
                <c:pt idx="4">
                  <c:v>39827.645833333336</c:v>
                </c:pt>
                <c:pt idx="5">
                  <c:v>39855.645833333336</c:v>
                </c:pt>
                <c:pt idx="6">
                  <c:v>39878.75</c:v>
                </c:pt>
                <c:pt idx="7">
                  <c:v>39918.63888888889</c:v>
                </c:pt>
                <c:pt idx="8">
                  <c:v>39939.444444444445</c:v>
                </c:pt>
                <c:pt idx="9">
                  <c:v>39973.52777777778</c:v>
                </c:pt>
                <c:pt idx="10">
                  <c:v>40002.40277777778</c:v>
                </c:pt>
                <c:pt idx="11">
                  <c:v>40030.395833333336</c:v>
                </c:pt>
                <c:pt idx="12">
                  <c:v>40059.395833333336</c:v>
                </c:pt>
                <c:pt idx="13">
                  <c:v>40092.416666666664</c:v>
                </c:pt>
                <c:pt idx="14">
                  <c:v>40127.444444444445</c:v>
                </c:pt>
                <c:pt idx="15">
                  <c:v>40198.44097222222</c:v>
                </c:pt>
                <c:pt idx="16">
                  <c:v>40253.42013888889</c:v>
                </c:pt>
                <c:pt idx="17">
                  <c:v>40273.71875</c:v>
                </c:pt>
                <c:pt idx="18">
                  <c:v>40302.4375</c:v>
                </c:pt>
                <c:pt idx="19">
                  <c:v>40331.48263888889</c:v>
                </c:pt>
                <c:pt idx="20">
                  <c:v>40364.666666666664</c:v>
                </c:pt>
                <c:pt idx="21">
                  <c:v>40392.729166666664</c:v>
                </c:pt>
                <c:pt idx="22">
                  <c:v>40422.75347222222</c:v>
                </c:pt>
                <c:pt idx="23">
                  <c:v>40455.725694444445</c:v>
                </c:pt>
                <c:pt idx="24">
                  <c:v>40490.729166666664</c:v>
                </c:pt>
                <c:pt idx="25">
                  <c:v>40688</c:v>
                </c:pt>
                <c:pt idx="26">
                  <c:v>40745.604166666664</c:v>
                </c:pt>
                <c:pt idx="27">
                  <c:v>40778.625</c:v>
                </c:pt>
                <c:pt idx="28">
                  <c:v>40808.625</c:v>
                </c:pt>
                <c:pt idx="29">
                  <c:v>40835.59722222222</c:v>
                </c:pt>
                <c:pt idx="30">
                  <c:v>40868.552083333336</c:v>
                </c:pt>
                <c:pt idx="31">
                  <c:v>40897.6875</c:v>
                </c:pt>
                <c:pt idx="32">
                  <c:v>40935.57638888889</c:v>
                </c:pt>
                <c:pt idx="33">
                  <c:v>40963.541666666664</c:v>
                </c:pt>
                <c:pt idx="34">
                  <c:v>40996.618055555555</c:v>
                </c:pt>
                <c:pt idx="35">
                  <c:v>41026.5625</c:v>
                </c:pt>
                <c:pt idx="36">
                  <c:v>41054.59375</c:v>
                </c:pt>
                <c:pt idx="37">
                  <c:v>41087.604166666664</c:v>
                </c:pt>
                <c:pt idx="38">
                  <c:v>41109.53125</c:v>
                </c:pt>
                <c:pt idx="39">
                  <c:v>41142.604166666664</c:v>
                </c:pt>
                <c:pt idx="40">
                  <c:v>41172.604166666664</c:v>
                </c:pt>
                <c:pt idx="41">
                  <c:v>41205.618055555555</c:v>
                </c:pt>
                <c:pt idx="42">
                  <c:v>41233.625</c:v>
                </c:pt>
                <c:pt idx="43">
                  <c:v>41261.583333333336</c:v>
                </c:pt>
                <c:pt idx="44">
                  <c:v>41296.510416666664</c:v>
                </c:pt>
                <c:pt idx="45">
                  <c:v>41325.4375</c:v>
                </c:pt>
                <c:pt idx="46">
                  <c:v>41355.6875</c:v>
                </c:pt>
                <c:pt idx="47">
                  <c:v>41390.677083333336</c:v>
                </c:pt>
                <c:pt idx="48">
                  <c:v>41415.708333333336</c:v>
                </c:pt>
                <c:pt idx="49">
                  <c:v>41443.604166666664</c:v>
                </c:pt>
                <c:pt idx="50">
                  <c:v>41477.645833333336</c:v>
                </c:pt>
                <c:pt idx="51">
                  <c:v>41506.614583333336</c:v>
                </c:pt>
                <c:pt idx="52">
                  <c:v>41541.6875</c:v>
                </c:pt>
                <c:pt idx="53">
                  <c:v>41569.680555555555</c:v>
                </c:pt>
                <c:pt idx="54">
                  <c:v>41603.625</c:v>
                </c:pt>
                <c:pt idx="55">
                  <c:v>41628.65277777778</c:v>
                </c:pt>
                <c:pt idx="56">
                  <c:v>41659.6875</c:v>
                </c:pt>
                <c:pt idx="57">
                  <c:v>41691.618055555555</c:v>
                </c:pt>
                <c:pt idx="58">
                  <c:v>41719.625</c:v>
                </c:pt>
                <c:pt idx="59">
                  <c:v>41743.65972222222</c:v>
                </c:pt>
                <c:pt idx="60">
                  <c:v>41778.666666666664</c:v>
                </c:pt>
                <c:pt idx="61">
                  <c:v>41800.666666666664</c:v>
                </c:pt>
                <c:pt idx="62">
                  <c:v>41834.572916666664</c:v>
                </c:pt>
                <c:pt idx="63">
                  <c:v>41870.708333333336</c:v>
                </c:pt>
                <c:pt idx="64">
                  <c:v>41900.666666666664</c:v>
                </c:pt>
                <c:pt idx="65">
                  <c:v>41934.583333333336</c:v>
                </c:pt>
                <c:pt idx="66">
                  <c:v>41962.677083333336</c:v>
                </c:pt>
                <c:pt idx="67">
                  <c:v>41983.677083333336</c:v>
                </c:pt>
                <c:pt idx="68">
                  <c:v>42025.65972222222</c:v>
                </c:pt>
                <c:pt idx="69">
                  <c:v>42051.6875</c:v>
                </c:pt>
                <c:pt idx="70">
                  <c:v>42093.4375</c:v>
                </c:pt>
                <c:pt idx="71">
                  <c:v>42118.666666666664</c:v>
                </c:pt>
                <c:pt idx="72">
                  <c:v>42153.46875</c:v>
                </c:pt>
                <c:pt idx="73">
                  <c:v>42185.53472222222</c:v>
                </c:pt>
                <c:pt idx="74">
                  <c:v>42215.70138888889</c:v>
                </c:pt>
                <c:pt idx="75">
                  <c:v>42233</c:v>
                </c:pt>
                <c:pt idx="76">
                  <c:v>42270.54861111111</c:v>
                </c:pt>
                <c:pt idx="77">
                  <c:v>42306.694444444445</c:v>
                </c:pt>
                <c:pt idx="78">
                  <c:v>42338.5625</c:v>
                </c:pt>
                <c:pt idx="79">
                  <c:v>42366.555555555555</c:v>
                </c:pt>
                <c:pt idx="80">
                  <c:v>42397.70138888889</c:v>
                </c:pt>
                <c:pt idx="81">
                  <c:v>42426.67361111111</c:v>
                </c:pt>
                <c:pt idx="82">
                  <c:v>42458.69097222222</c:v>
                </c:pt>
                <c:pt idx="83">
                  <c:v>42487.6875</c:v>
                </c:pt>
                <c:pt idx="84">
                  <c:v>42510.68402777778</c:v>
                </c:pt>
                <c:pt idx="85">
                  <c:v>42548.680555555555</c:v>
                </c:pt>
                <c:pt idx="86">
                  <c:v>42579.6875</c:v>
                </c:pt>
                <c:pt idx="87">
                  <c:v>42607.6875</c:v>
                </c:pt>
                <c:pt idx="88">
                  <c:v>42641.69097222222</c:v>
                </c:pt>
                <c:pt idx="89">
                  <c:v>42670.694444444445</c:v>
                </c:pt>
                <c:pt idx="90">
                  <c:v>42704.697916666664</c:v>
                </c:pt>
                <c:pt idx="91">
                  <c:v>42726.694444444445</c:v>
                </c:pt>
                <c:pt idx="92">
                  <c:v>42773.69097222222</c:v>
                </c:pt>
                <c:pt idx="93">
                  <c:v>42823.697916666664</c:v>
                </c:pt>
                <c:pt idx="94">
                  <c:v>42852.69097222222</c:v>
                </c:pt>
                <c:pt idx="95">
                  <c:v>42881.70486111111</c:v>
                </c:pt>
                <c:pt idx="96">
                  <c:v>42915.6875</c:v>
                </c:pt>
                <c:pt idx="97">
                  <c:v>42944.694444444445</c:v>
                </c:pt>
                <c:pt idx="98">
                  <c:v>42977.5</c:v>
                </c:pt>
                <c:pt idx="99">
                  <c:v>42999.69097222222</c:v>
                </c:pt>
                <c:pt idx="100">
                  <c:v>43026.677083333336</c:v>
                </c:pt>
                <c:pt idx="101">
                  <c:v>43055.677083333336</c:v>
                </c:pt>
                <c:pt idx="102">
                  <c:v>43083.680555555555</c:v>
                </c:pt>
                <c:pt idx="103">
                  <c:v>43119.6875</c:v>
                </c:pt>
                <c:pt idx="104">
                  <c:v>43158.65277777778</c:v>
                </c:pt>
                <c:pt idx="105">
                  <c:v>43180.5625</c:v>
                </c:pt>
                <c:pt idx="106">
                  <c:v>43210.430555555555</c:v>
                </c:pt>
                <c:pt idx="107">
                  <c:v>43250.4375</c:v>
                </c:pt>
                <c:pt idx="108">
                  <c:v>43279.44097222222</c:v>
                </c:pt>
                <c:pt idx="109">
                  <c:v>43311.44097222222</c:v>
                </c:pt>
                <c:pt idx="110">
                  <c:v>43339.489583333336</c:v>
                </c:pt>
                <c:pt idx="111">
                  <c:v>43369.493055555555</c:v>
                </c:pt>
                <c:pt idx="112">
                  <c:v>43398.493055555555</c:v>
                </c:pt>
                <c:pt idx="113">
                  <c:v>43434.489583333336</c:v>
                </c:pt>
                <c:pt idx="114">
                  <c:v>43462.493055555555</c:v>
                </c:pt>
                <c:pt idx="115">
                  <c:v>43494.541666666664</c:v>
                </c:pt>
                <c:pt idx="116">
                  <c:v>43524.541666666664</c:v>
                </c:pt>
                <c:pt idx="117">
                  <c:v>43553.541666666664</c:v>
                </c:pt>
                <c:pt idx="118">
                  <c:v>43584.541666666664</c:v>
                </c:pt>
                <c:pt idx="119">
                  <c:v>43616.541666666664</c:v>
                </c:pt>
                <c:pt idx="120">
                  <c:v>43622.54513888889</c:v>
                </c:pt>
                <c:pt idx="121">
                  <c:v>43677.54513888889</c:v>
                </c:pt>
                <c:pt idx="122">
                  <c:v>43706.5</c:v>
                </c:pt>
                <c:pt idx="123">
                  <c:v>43738.541666666664</c:v>
                </c:pt>
                <c:pt idx="124">
                  <c:v>43762.479166666664</c:v>
                </c:pt>
                <c:pt idx="125">
                  <c:v>43796.583333333336</c:v>
                </c:pt>
                <c:pt idx="126">
                  <c:v>43815.489583333336</c:v>
                </c:pt>
                <c:pt idx="127">
                  <c:v>43889.614583333336</c:v>
                </c:pt>
                <c:pt idx="128">
                  <c:v>43950.54513888889</c:v>
                </c:pt>
                <c:pt idx="129">
                  <c:v>43979.54513888889</c:v>
                </c:pt>
                <c:pt idx="130">
                  <c:v>44007.54513888889</c:v>
                </c:pt>
                <c:pt idx="131">
                  <c:v>44041.54513888889</c:v>
                </c:pt>
                <c:pt idx="132">
                  <c:v>44068.54513888889</c:v>
                </c:pt>
                <c:pt idx="133">
                  <c:v>44103.54513888889</c:v>
                </c:pt>
                <c:pt idx="134">
                  <c:v>44133.59722222222</c:v>
                </c:pt>
                <c:pt idx="135">
                  <c:v>44151.635416666664</c:v>
                </c:pt>
                <c:pt idx="136">
                  <c:v>44195.635416666664</c:v>
                </c:pt>
                <c:pt idx="137">
                  <c:v>44223.604166666664</c:v>
                </c:pt>
                <c:pt idx="138">
                  <c:v>44252.51388888889</c:v>
                </c:pt>
                <c:pt idx="139">
                  <c:v>44280.54513888889</c:v>
                </c:pt>
              </c:strCache>
            </c:strRef>
          </c:xVal>
          <c:yVal>
            <c:numRef>
              <c:f>'PA 2820-8-0021'!$O$3:$O$142</c:f>
              <c:numCach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2820-8-0021'!$A$3:$A$142</c:f>
              <c:strCache>
                <c:ptCount val="140"/>
                <c:pt idx="0">
                  <c:v>39644.854166666664</c:v>
                </c:pt>
                <c:pt idx="1">
                  <c:v>39666.64236111111</c:v>
                </c:pt>
                <c:pt idx="2">
                  <c:v>39694.65277777778</c:v>
                </c:pt>
                <c:pt idx="3">
                  <c:v>39729.614583333336</c:v>
                </c:pt>
                <c:pt idx="4">
                  <c:v>39827.645833333336</c:v>
                </c:pt>
                <c:pt idx="5">
                  <c:v>39855.645833333336</c:v>
                </c:pt>
                <c:pt idx="6">
                  <c:v>39878.75</c:v>
                </c:pt>
                <c:pt idx="7">
                  <c:v>39918.63888888889</c:v>
                </c:pt>
                <c:pt idx="8">
                  <c:v>39939.444444444445</c:v>
                </c:pt>
                <c:pt idx="9">
                  <c:v>39973.52777777778</c:v>
                </c:pt>
                <c:pt idx="10">
                  <c:v>40002.40277777778</c:v>
                </c:pt>
                <c:pt idx="11">
                  <c:v>40030.395833333336</c:v>
                </c:pt>
                <c:pt idx="12">
                  <c:v>40059.395833333336</c:v>
                </c:pt>
                <c:pt idx="13">
                  <c:v>40092.416666666664</c:v>
                </c:pt>
                <c:pt idx="14">
                  <c:v>40127.444444444445</c:v>
                </c:pt>
                <c:pt idx="15">
                  <c:v>40198.44097222222</c:v>
                </c:pt>
                <c:pt idx="16">
                  <c:v>40253.42013888889</c:v>
                </c:pt>
                <c:pt idx="17">
                  <c:v>40273.71875</c:v>
                </c:pt>
                <c:pt idx="18">
                  <c:v>40302.4375</c:v>
                </c:pt>
                <c:pt idx="19">
                  <c:v>40331.48263888889</c:v>
                </c:pt>
                <c:pt idx="20">
                  <c:v>40364.666666666664</c:v>
                </c:pt>
                <c:pt idx="21">
                  <c:v>40392.729166666664</c:v>
                </c:pt>
                <c:pt idx="22">
                  <c:v>40422.75347222222</c:v>
                </c:pt>
                <c:pt idx="23">
                  <c:v>40455.725694444445</c:v>
                </c:pt>
                <c:pt idx="24">
                  <c:v>40490.729166666664</c:v>
                </c:pt>
                <c:pt idx="25">
                  <c:v>40688</c:v>
                </c:pt>
                <c:pt idx="26">
                  <c:v>40745.604166666664</c:v>
                </c:pt>
                <c:pt idx="27">
                  <c:v>40778.625</c:v>
                </c:pt>
                <c:pt idx="28">
                  <c:v>40808.625</c:v>
                </c:pt>
                <c:pt idx="29">
                  <c:v>40835.59722222222</c:v>
                </c:pt>
                <c:pt idx="30">
                  <c:v>40868.552083333336</c:v>
                </c:pt>
                <c:pt idx="31">
                  <c:v>40897.6875</c:v>
                </c:pt>
                <c:pt idx="32">
                  <c:v>40935.57638888889</c:v>
                </c:pt>
                <c:pt idx="33">
                  <c:v>40963.541666666664</c:v>
                </c:pt>
                <c:pt idx="34">
                  <c:v>40996.618055555555</c:v>
                </c:pt>
                <c:pt idx="35">
                  <c:v>41026.5625</c:v>
                </c:pt>
                <c:pt idx="36">
                  <c:v>41054.59375</c:v>
                </c:pt>
                <c:pt idx="37">
                  <c:v>41087.604166666664</c:v>
                </c:pt>
                <c:pt idx="38">
                  <c:v>41109.53125</c:v>
                </c:pt>
                <c:pt idx="39">
                  <c:v>41142.604166666664</c:v>
                </c:pt>
                <c:pt idx="40">
                  <c:v>41172.604166666664</c:v>
                </c:pt>
                <c:pt idx="41">
                  <c:v>41205.618055555555</c:v>
                </c:pt>
                <c:pt idx="42">
                  <c:v>41233.625</c:v>
                </c:pt>
                <c:pt idx="43">
                  <c:v>41261.583333333336</c:v>
                </c:pt>
                <c:pt idx="44">
                  <c:v>41296.510416666664</c:v>
                </c:pt>
                <c:pt idx="45">
                  <c:v>41325.4375</c:v>
                </c:pt>
                <c:pt idx="46">
                  <c:v>41355.6875</c:v>
                </c:pt>
                <c:pt idx="47">
                  <c:v>41390.677083333336</c:v>
                </c:pt>
                <c:pt idx="48">
                  <c:v>41415.708333333336</c:v>
                </c:pt>
                <c:pt idx="49">
                  <c:v>41443.604166666664</c:v>
                </c:pt>
                <c:pt idx="50">
                  <c:v>41477.645833333336</c:v>
                </c:pt>
                <c:pt idx="51">
                  <c:v>41506.614583333336</c:v>
                </c:pt>
                <c:pt idx="52">
                  <c:v>41541.6875</c:v>
                </c:pt>
                <c:pt idx="53">
                  <c:v>41569.680555555555</c:v>
                </c:pt>
                <c:pt idx="54">
                  <c:v>41603.625</c:v>
                </c:pt>
                <c:pt idx="55">
                  <c:v>41628.65277777778</c:v>
                </c:pt>
                <c:pt idx="56">
                  <c:v>41659.6875</c:v>
                </c:pt>
                <c:pt idx="57">
                  <c:v>41691.618055555555</c:v>
                </c:pt>
                <c:pt idx="58">
                  <c:v>41719.625</c:v>
                </c:pt>
                <c:pt idx="59">
                  <c:v>41743.65972222222</c:v>
                </c:pt>
                <c:pt idx="60">
                  <c:v>41778.666666666664</c:v>
                </c:pt>
                <c:pt idx="61">
                  <c:v>41800.666666666664</c:v>
                </c:pt>
                <c:pt idx="62">
                  <c:v>41834.572916666664</c:v>
                </c:pt>
                <c:pt idx="63">
                  <c:v>41870.708333333336</c:v>
                </c:pt>
                <c:pt idx="64">
                  <c:v>41900.666666666664</c:v>
                </c:pt>
                <c:pt idx="65">
                  <c:v>41934.583333333336</c:v>
                </c:pt>
                <c:pt idx="66">
                  <c:v>41962.677083333336</c:v>
                </c:pt>
                <c:pt idx="67">
                  <c:v>41983.677083333336</c:v>
                </c:pt>
                <c:pt idx="68">
                  <c:v>42025.65972222222</c:v>
                </c:pt>
                <c:pt idx="69">
                  <c:v>42051.6875</c:v>
                </c:pt>
                <c:pt idx="70">
                  <c:v>42093.4375</c:v>
                </c:pt>
                <c:pt idx="71">
                  <c:v>42118.666666666664</c:v>
                </c:pt>
                <c:pt idx="72">
                  <c:v>42153.46875</c:v>
                </c:pt>
                <c:pt idx="73">
                  <c:v>42185.53472222222</c:v>
                </c:pt>
                <c:pt idx="74">
                  <c:v>42215.70138888889</c:v>
                </c:pt>
                <c:pt idx="75">
                  <c:v>42233</c:v>
                </c:pt>
                <c:pt idx="76">
                  <c:v>42270.54861111111</c:v>
                </c:pt>
                <c:pt idx="77">
                  <c:v>42306.694444444445</c:v>
                </c:pt>
                <c:pt idx="78">
                  <c:v>42338.5625</c:v>
                </c:pt>
                <c:pt idx="79">
                  <c:v>42366.555555555555</c:v>
                </c:pt>
                <c:pt idx="80">
                  <c:v>42397.70138888889</c:v>
                </c:pt>
                <c:pt idx="81">
                  <c:v>42426.67361111111</c:v>
                </c:pt>
                <c:pt idx="82">
                  <c:v>42458.69097222222</c:v>
                </c:pt>
                <c:pt idx="83">
                  <c:v>42487.6875</c:v>
                </c:pt>
                <c:pt idx="84">
                  <c:v>42510.68402777778</c:v>
                </c:pt>
                <c:pt idx="85">
                  <c:v>42548.680555555555</c:v>
                </c:pt>
                <c:pt idx="86">
                  <c:v>42579.6875</c:v>
                </c:pt>
                <c:pt idx="87">
                  <c:v>42607.6875</c:v>
                </c:pt>
                <c:pt idx="88">
                  <c:v>42641.69097222222</c:v>
                </c:pt>
                <c:pt idx="89">
                  <c:v>42670.694444444445</c:v>
                </c:pt>
                <c:pt idx="90">
                  <c:v>42704.697916666664</c:v>
                </c:pt>
                <c:pt idx="91">
                  <c:v>42726.694444444445</c:v>
                </c:pt>
                <c:pt idx="92">
                  <c:v>42773.69097222222</c:v>
                </c:pt>
                <c:pt idx="93">
                  <c:v>42823.697916666664</c:v>
                </c:pt>
                <c:pt idx="94">
                  <c:v>42852.69097222222</c:v>
                </c:pt>
                <c:pt idx="95">
                  <c:v>42881.70486111111</c:v>
                </c:pt>
                <c:pt idx="96">
                  <c:v>42915.6875</c:v>
                </c:pt>
                <c:pt idx="97">
                  <c:v>42944.694444444445</c:v>
                </c:pt>
                <c:pt idx="98">
                  <c:v>42977.5</c:v>
                </c:pt>
                <c:pt idx="99">
                  <c:v>42999.69097222222</c:v>
                </c:pt>
                <c:pt idx="100">
                  <c:v>43026.677083333336</c:v>
                </c:pt>
                <c:pt idx="101">
                  <c:v>43055.677083333336</c:v>
                </c:pt>
                <c:pt idx="102">
                  <c:v>43083.680555555555</c:v>
                </c:pt>
                <c:pt idx="103">
                  <c:v>43119.6875</c:v>
                </c:pt>
                <c:pt idx="104">
                  <c:v>43158.65277777778</c:v>
                </c:pt>
                <c:pt idx="105">
                  <c:v>43180.5625</c:v>
                </c:pt>
                <c:pt idx="106">
                  <c:v>43210.430555555555</c:v>
                </c:pt>
                <c:pt idx="107">
                  <c:v>43250.4375</c:v>
                </c:pt>
                <c:pt idx="108">
                  <c:v>43279.44097222222</c:v>
                </c:pt>
                <c:pt idx="109">
                  <c:v>43311.44097222222</c:v>
                </c:pt>
                <c:pt idx="110">
                  <c:v>43339.489583333336</c:v>
                </c:pt>
                <c:pt idx="111">
                  <c:v>43369.493055555555</c:v>
                </c:pt>
                <c:pt idx="112">
                  <c:v>43398.493055555555</c:v>
                </c:pt>
                <c:pt idx="113">
                  <c:v>43434.489583333336</c:v>
                </c:pt>
                <c:pt idx="114">
                  <c:v>43462.493055555555</c:v>
                </c:pt>
                <c:pt idx="115">
                  <c:v>43494.541666666664</c:v>
                </c:pt>
                <c:pt idx="116">
                  <c:v>43524.541666666664</c:v>
                </c:pt>
                <c:pt idx="117">
                  <c:v>43553.541666666664</c:v>
                </c:pt>
                <c:pt idx="118">
                  <c:v>43584.541666666664</c:v>
                </c:pt>
                <c:pt idx="119">
                  <c:v>43616.541666666664</c:v>
                </c:pt>
                <c:pt idx="120">
                  <c:v>43622.54513888889</c:v>
                </c:pt>
                <c:pt idx="121">
                  <c:v>43677.54513888889</c:v>
                </c:pt>
                <c:pt idx="122">
                  <c:v>43706.5</c:v>
                </c:pt>
                <c:pt idx="123">
                  <c:v>43738.541666666664</c:v>
                </c:pt>
                <c:pt idx="124">
                  <c:v>43762.479166666664</c:v>
                </c:pt>
                <c:pt idx="125">
                  <c:v>43796.583333333336</c:v>
                </c:pt>
                <c:pt idx="126">
                  <c:v>43815.489583333336</c:v>
                </c:pt>
                <c:pt idx="127">
                  <c:v>43889.614583333336</c:v>
                </c:pt>
                <c:pt idx="128">
                  <c:v>43950.54513888889</c:v>
                </c:pt>
                <c:pt idx="129">
                  <c:v>43979.54513888889</c:v>
                </c:pt>
                <c:pt idx="130">
                  <c:v>44007.54513888889</c:v>
                </c:pt>
                <c:pt idx="131">
                  <c:v>44041.54513888889</c:v>
                </c:pt>
                <c:pt idx="132">
                  <c:v>44068.54513888889</c:v>
                </c:pt>
                <c:pt idx="133">
                  <c:v>44103.54513888889</c:v>
                </c:pt>
                <c:pt idx="134">
                  <c:v>44133.59722222222</c:v>
                </c:pt>
                <c:pt idx="135">
                  <c:v>44151.635416666664</c:v>
                </c:pt>
                <c:pt idx="136">
                  <c:v>44195.635416666664</c:v>
                </c:pt>
                <c:pt idx="137">
                  <c:v>44223.604166666664</c:v>
                </c:pt>
                <c:pt idx="138">
                  <c:v>44252.51388888889</c:v>
                </c:pt>
                <c:pt idx="139">
                  <c:v>44280.54513888889</c:v>
                </c:pt>
              </c:strCache>
            </c:strRef>
          </c:xVal>
          <c:yVal>
            <c:numRef>
              <c:f>'PA 2820-8-0021'!$R$3:$R$142</c:f>
              <c:numCach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2820-8-0021'!$A$3:$A$142</c:f>
              <c:strCache>
                <c:ptCount val="140"/>
                <c:pt idx="0">
                  <c:v>39644.854166666664</c:v>
                </c:pt>
                <c:pt idx="1">
                  <c:v>39666.64236111111</c:v>
                </c:pt>
                <c:pt idx="2">
                  <c:v>39694.65277777778</c:v>
                </c:pt>
                <c:pt idx="3">
                  <c:v>39729.614583333336</c:v>
                </c:pt>
                <c:pt idx="4">
                  <c:v>39827.645833333336</c:v>
                </c:pt>
                <c:pt idx="5">
                  <c:v>39855.645833333336</c:v>
                </c:pt>
                <c:pt idx="6">
                  <c:v>39878.75</c:v>
                </c:pt>
                <c:pt idx="7">
                  <c:v>39918.63888888889</c:v>
                </c:pt>
                <c:pt idx="8">
                  <c:v>39939.444444444445</c:v>
                </c:pt>
                <c:pt idx="9">
                  <c:v>39973.52777777778</c:v>
                </c:pt>
                <c:pt idx="10">
                  <c:v>40002.40277777778</c:v>
                </c:pt>
                <c:pt idx="11">
                  <c:v>40030.395833333336</c:v>
                </c:pt>
                <c:pt idx="12">
                  <c:v>40059.395833333336</c:v>
                </c:pt>
                <c:pt idx="13">
                  <c:v>40092.416666666664</c:v>
                </c:pt>
                <c:pt idx="14">
                  <c:v>40127.444444444445</c:v>
                </c:pt>
                <c:pt idx="15">
                  <c:v>40198.44097222222</c:v>
                </c:pt>
                <c:pt idx="16">
                  <c:v>40253.42013888889</c:v>
                </c:pt>
                <c:pt idx="17">
                  <c:v>40273.71875</c:v>
                </c:pt>
                <c:pt idx="18">
                  <c:v>40302.4375</c:v>
                </c:pt>
                <c:pt idx="19">
                  <c:v>40331.48263888889</c:v>
                </c:pt>
                <c:pt idx="20">
                  <c:v>40364.666666666664</c:v>
                </c:pt>
                <c:pt idx="21">
                  <c:v>40392.729166666664</c:v>
                </c:pt>
                <c:pt idx="22">
                  <c:v>40422.75347222222</c:v>
                </c:pt>
                <c:pt idx="23">
                  <c:v>40455.725694444445</c:v>
                </c:pt>
                <c:pt idx="24">
                  <c:v>40490.729166666664</c:v>
                </c:pt>
                <c:pt idx="25">
                  <c:v>40688</c:v>
                </c:pt>
                <c:pt idx="26">
                  <c:v>40745.604166666664</c:v>
                </c:pt>
                <c:pt idx="27">
                  <c:v>40778.625</c:v>
                </c:pt>
                <c:pt idx="28">
                  <c:v>40808.625</c:v>
                </c:pt>
                <c:pt idx="29">
                  <c:v>40835.59722222222</c:v>
                </c:pt>
                <c:pt idx="30">
                  <c:v>40868.552083333336</c:v>
                </c:pt>
                <c:pt idx="31">
                  <c:v>40897.6875</c:v>
                </c:pt>
                <c:pt idx="32">
                  <c:v>40935.57638888889</c:v>
                </c:pt>
                <c:pt idx="33">
                  <c:v>40963.541666666664</c:v>
                </c:pt>
                <c:pt idx="34">
                  <c:v>40996.618055555555</c:v>
                </c:pt>
                <c:pt idx="35">
                  <c:v>41026.5625</c:v>
                </c:pt>
                <c:pt idx="36">
                  <c:v>41054.59375</c:v>
                </c:pt>
                <c:pt idx="37">
                  <c:v>41087.604166666664</c:v>
                </c:pt>
                <c:pt idx="38">
                  <c:v>41109.53125</c:v>
                </c:pt>
                <c:pt idx="39">
                  <c:v>41142.604166666664</c:v>
                </c:pt>
                <c:pt idx="40">
                  <c:v>41172.604166666664</c:v>
                </c:pt>
                <c:pt idx="41">
                  <c:v>41205.618055555555</c:v>
                </c:pt>
                <c:pt idx="42">
                  <c:v>41233.625</c:v>
                </c:pt>
                <c:pt idx="43">
                  <c:v>41261.583333333336</c:v>
                </c:pt>
                <c:pt idx="44">
                  <c:v>41296.510416666664</c:v>
                </c:pt>
                <c:pt idx="45">
                  <c:v>41325.4375</c:v>
                </c:pt>
                <c:pt idx="46">
                  <c:v>41355.6875</c:v>
                </c:pt>
                <c:pt idx="47">
                  <c:v>41390.677083333336</c:v>
                </c:pt>
                <c:pt idx="48">
                  <c:v>41415.708333333336</c:v>
                </c:pt>
                <c:pt idx="49">
                  <c:v>41443.604166666664</c:v>
                </c:pt>
                <c:pt idx="50">
                  <c:v>41477.645833333336</c:v>
                </c:pt>
                <c:pt idx="51">
                  <c:v>41506.614583333336</c:v>
                </c:pt>
                <c:pt idx="52">
                  <c:v>41541.6875</c:v>
                </c:pt>
                <c:pt idx="53">
                  <c:v>41569.680555555555</c:v>
                </c:pt>
                <c:pt idx="54">
                  <c:v>41603.625</c:v>
                </c:pt>
                <c:pt idx="55">
                  <c:v>41628.65277777778</c:v>
                </c:pt>
                <c:pt idx="56">
                  <c:v>41659.6875</c:v>
                </c:pt>
                <c:pt idx="57">
                  <c:v>41691.618055555555</c:v>
                </c:pt>
                <c:pt idx="58">
                  <c:v>41719.625</c:v>
                </c:pt>
                <c:pt idx="59">
                  <c:v>41743.65972222222</c:v>
                </c:pt>
                <c:pt idx="60">
                  <c:v>41778.666666666664</c:v>
                </c:pt>
                <c:pt idx="61">
                  <c:v>41800.666666666664</c:v>
                </c:pt>
                <c:pt idx="62">
                  <c:v>41834.572916666664</c:v>
                </c:pt>
                <c:pt idx="63">
                  <c:v>41870.708333333336</c:v>
                </c:pt>
                <c:pt idx="64">
                  <c:v>41900.666666666664</c:v>
                </c:pt>
                <c:pt idx="65">
                  <c:v>41934.583333333336</c:v>
                </c:pt>
                <c:pt idx="66">
                  <c:v>41962.677083333336</c:v>
                </c:pt>
                <c:pt idx="67">
                  <c:v>41983.677083333336</c:v>
                </c:pt>
                <c:pt idx="68">
                  <c:v>42025.65972222222</c:v>
                </c:pt>
                <c:pt idx="69">
                  <c:v>42051.6875</c:v>
                </c:pt>
                <c:pt idx="70">
                  <c:v>42093.4375</c:v>
                </c:pt>
                <c:pt idx="71">
                  <c:v>42118.666666666664</c:v>
                </c:pt>
                <c:pt idx="72">
                  <c:v>42153.46875</c:v>
                </c:pt>
                <c:pt idx="73">
                  <c:v>42185.53472222222</c:v>
                </c:pt>
                <c:pt idx="74">
                  <c:v>42215.70138888889</c:v>
                </c:pt>
                <c:pt idx="75">
                  <c:v>42233</c:v>
                </c:pt>
                <c:pt idx="76">
                  <c:v>42270.54861111111</c:v>
                </c:pt>
                <c:pt idx="77">
                  <c:v>42306.694444444445</c:v>
                </c:pt>
                <c:pt idx="78">
                  <c:v>42338.5625</c:v>
                </c:pt>
                <c:pt idx="79">
                  <c:v>42366.555555555555</c:v>
                </c:pt>
                <c:pt idx="80">
                  <c:v>42397.70138888889</c:v>
                </c:pt>
                <c:pt idx="81">
                  <c:v>42426.67361111111</c:v>
                </c:pt>
                <c:pt idx="82">
                  <c:v>42458.69097222222</c:v>
                </c:pt>
                <c:pt idx="83">
                  <c:v>42487.6875</c:v>
                </c:pt>
                <c:pt idx="84">
                  <c:v>42510.68402777778</c:v>
                </c:pt>
                <c:pt idx="85">
                  <c:v>42548.680555555555</c:v>
                </c:pt>
                <c:pt idx="86">
                  <c:v>42579.6875</c:v>
                </c:pt>
                <c:pt idx="87">
                  <c:v>42607.6875</c:v>
                </c:pt>
                <c:pt idx="88">
                  <c:v>42641.69097222222</c:v>
                </c:pt>
                <c:pt idx="89">
                  <c:v>42670.694444444445</c:v>
                </c:pt>
                <c:pt idx="90">
                  <c:v>42704.697916666664</c:v>
                </c:pt>
                <c:pt idx="91">
                  <c:v>42726.694444444445</c:v>
                </c:pt>
                <c:pt idx="92">
                  <c:v>42773.69097222222</c:v>
                </c:pt>
                <c:pt idx="93">
                  <c:v>42823.697916666664</c:v>
                </c:pt>
                <c:pt idx="94">
                  <c:v>42852.69097222222</c:v>
                </c:pt>
                <c:pt idx="95">
                  <c:v>42881.70486111111</c:v>
                </c:pt>
                <c:pt idx="96">
                  <c:v>42915.6875</c:v>
                </c:pt>
                <c:pt idx="97">
                  <c:v>42944.694444444445</c:v>
                </c:pt>
                <c:pt idx="98">
                  <c:v>42977.5</c:v>
                </c:pt>
                <c:pt idx="99">
                  <c:v>42999.69097222222</c:v>
                </c:pt>
                <c:pt idx="100">
                  <c:v>43026.677083333336</c:v>
                </c:pt>
                <c:pt idx="101">
                  <c:v>43055.677083333336</c:v>
                </c:pt>
                <c:pt idx="102">
                  <c:v>43083.680555555555</c:v>
                </c:pt>
                <c:pt idx="103">
                  <c:v>43119.6875</c:v>
                </c:pt>
                <c:pt idx="104">
                  <c:v>43158.65277777778</c:v>
                </c:pt>
                <c:pt idx="105">
                  <c:v>43180.5625</c:v>
                </c:pt>
                <c:pt idx="106">
                  <c:v>43210.430555555555</c:v>
                </c:pt>
                <c:pt idx="107">
                  <c:v>43250.4375</c:v>
                </c:pt>
                <c:pt idx="108">
                  <c:v>43279.44097222222</c:v>
                </c:pt>
                <c:pt idx="109">
                  <c:v>43311.44097222222</c:v>
                </c:pt>
                <c:pt idx="110">
                  <c:v>43339.489583333336</c:v>
                </c:pt>
                <c:pt idx="111">
                  <c:v>43369.493055555555</c:v>
                </c:pt>
                <c:pt idx="112">
                  <c:v>43398.493055555555</c:v>
                </c:pt>
                <c:pt idx="113">
                  <c:v>43434.489583333336</c:v>
                </c:pt>
                <c:pt idx="114">
                  <c:v>43462.493055555555</c:v>
                </c:pt>
                <c:pt idx="115">
                  <c:v>43494.541666666664</c:v>
                </c:pt>
                <c:pt idx="116">
                  <c:v>43524.541666666664</c:v>
                </c:pt>
                <c:pt idx="117">
                  <c:v>43553.541666666664</c:v>
                </c:pt>
                <c:pt idx="118">
                  <c:v>43584.541666666664</c:v>
                </c:pt>
                <c:pt idx="119">
                  <c:v>43616.541666666664</c:v>
                </c:pt>
                <c:pt idx="120">
                  <c:v>43622.54513888889</c:v>
                </c:pt>
                <c:pt idx="121">
                  <c:v>43677.54513888889</c:v>
                </c:pt>
                <c:pt idx="122">
                  <c:v>43706.5</c:v>
                </c:pt>
                <c:pt idx="123">
                  <c:v>43738.541666666664</c:v>
                </c:pt>
                <c:pt idx="124">
                  <c:v>43762.479166666664</c:v>
                </c:pt>
                <c:pt idx="125">
                  <c:v>43796.583333333336</c:v>
                </c:pt>
                <c:pt idx="126">
                  <c:v>43815.489583333336</c:v>
                </c:pt>
                <c:pt idx="127">
                  <c:v>43889.614583333336</c:v>
                </c:pt>
                <c:pt idx="128">
                  <c:v>43950.54513888889</c:v>
                </c:pt>
                <c:pt idx="129">
                  <c:v>43979.54513888889</c:v>
                </c:pt>
                <c:pt idx="130">
                  <c:v>44007.54513888889</c:v>
                </c:pt>
                <c:pt idx="131">
                  <c:v>44041.54513888889</c:v>
                </c:pt>
                <c:pt idx="132">
                  <c:v>44068.54513888889</c:v>
                </c:pt>
                <c:pt idx="133">
                  <c:v>44103.54513888889</c:v>
                </c:pt>
                <c:pt idx="134">
                  <c:v>44133.59722222222</c:v>
                </c:pt>
                <c:pt idx="135">
                  <c:v>44151.635416666664</c:v>
                </c:pt>
                <c:pt idx="136">
                  <c:v>44195.635416666664</c:v>
                </c:pt>
                <c:pt idx="137">
                  <c:v>44223.604166666664</c:v>
                </c:pt>
                <c:pt idx="138">
                  <c:v>44252.51388888889</c:v>
                </c:pt>
                <c:pt idx="139">
                  <c:v>44280.54513888889</c:v>
                </c:pt>
              </c:strCache>
            </c:strRef>
          </c:xVal>
          <c:yVal>
            <c:numRef>
              <c:f>'PA 2820-8-0021'!$S$3:$S$142</c:f>
              <c:numCach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yVal>
          <c:smooth val="0"/>
        </c:ser>
        <c:axId val="17853537"/>
        <c:axId val="26464106"/>
      </c:scatterChart>
      <c:valAx>
        <c:axId val="17853537"/>
        <c:scaling>
          <c:orientation val="minMax"/>
          <c:min val="39356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4106"/>
        <c:crosses val="autoZero"/>
        <c:crossBetween val="midCat"/>
        <c:dispUnits/>
        <c:majorUnit val="365.25"/>
        <c:minorUnit val="365.25"/>
      </c:valAx>
      <c:valAx>
        <c:axId val="26464106"/>
        <c:scaling>
          <c:orientation val="minMax"/>
          <c:min val="7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53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9"/>
          <c:y val="0.95125"/>
          <c:w val="0.500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2820-8-0021 (Puente El Vado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75"/>
          <c:y val="0.0605"/>
          <c:w val="0.924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2820-8-0021'!$AD$3:$AD$14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axId val="36850363"/>
        <c:axId val="6321781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2820-8-0021'!$AA$3:$AA$14</c:f>
              <c:numCache>
                <c:ptCount val="12"/>
                <c:pt idx="0">
                  <c:v>740.045</c:v>
                </c:pt>
                <c:pt idx="1">
                  <c:v>739.465</c:v>
                </c:pt>
                <c:pt idx="2">
                  <c:v>740.645</c:v>
                </c:pt>
                <c:pt idx="3">
                  <c:v>739.025</c:v>
                </c:pt>
                <c:pt idx="4">
                  <c:v>745.355</c:v>
                </c:pt>
                <c:pt idx="5">
                  <c:v>743.985</c:v>
                </c:pt>
                <c:pt idx="6">
                  <c:v>746.095</c:v>
                </c:pt>
                <c:pt idx="7">
                  <c:v>745.965</c:v>
                </c:pt>
                <c:pt idx="8">
                  <c:v>745.955</c:v>
                </c:pt>
                <c:pt idx="9">
                  <c:v>743.535</c:v>
                </c:pt>
                <c:pt idx="10">
                  <c:v>742.335</c:v>
                </c:pt>
                <c:pt idx="11">
                  <c:v>742.195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2820-8-0021'!$AB$3:$AB$14</c:f>
              <c:numCache>
                <c:ptCount val="12"/>
                <c:pt idx="0">
                  <c:v>730.115</c:v>
                </c:pt>
                <c:pt idx="1">
                  <c:v>729.815</c:v>
                </c:pt>
                <c:pt idx="2">
                  <c:v>729.995</c:v>
                </c:pt>
                <c:pt idx="3">
                  <c:v>729.885</c:v>
                </c:pt>
                <c:pt idx="4">
                  <c:v>729.875</c:v>
                </c:pt>
                <c:pt idx="5">
                  <c:v>729.965</c:v>
                </c:pt>
                <c:pt idx="6">
                  <c:v>730.105</c:v>
                </c:pt>
                <c:pt idx="7">
                  <c:v>730.695</c:v>
                </c:pt>
                <c:pt idx="8">
                  <c:v>730.555</c:v>
                </c:pt>
                <c:pt idx="9">
                  <c:v>730.285</c:v>
                </c:pt>
                <c:pt idx="10">
                  <c:v>730.135</c:v>
                </c:pt>
                <c:pt idx="11">
                  <c:v>729.915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2820-8-0021'!$AC$3:$AC$14</c:f>
              <c:numCache>
                <c:ptCount val="12"/>
                <c:pt idx="0">
                  <c:v>732.8965384615385</c:v>
                </c:pt>
                <c:pt idx="1">
                  <c:v>732.8766666666666</c:v>
                </c:pt>
                <c:pt idx="2">
                  <c:v>733.078</c:v>
                </c:pt>
                <c:pt idx="3">
                  <c:v>732.229</c:v>
                </c:pt>
                <c:pt idx="4">
                  <c:v>734.3204545454547</c:v>
                </c:pt>
                <c:pt idx="5">
                  <c:v>734.7131818181817</c:v>
                </c:pt>
                <c:pt idx="6">
                  <c:v>735.2768181818183</c:v>
                </c:pt>
                <c:pt idx="7">
                  <c:v>734.9999999999999</c:v>
                </c:pt>
                <c:pt idx="8">
                  <c:v>735.1440909090908</c:v>
                </c:pt>
                <c:pt idx="9">
                  <c:v>734.2780769230768</c:v>
                </c:pt>
                <c:pt idx="10">
                  <c:v>733.7196153846154</c:v>
                </c:pt>
                <c:pt idx="11">
                  <c:v>733.3265384615383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2820-8-0021'!$AE$3:$AE$14</c:f>
              <c:numCache>
                <c:ptCount val="12"/>
                <c:pt idx="0">
                  <c:v>740.045</c:v>
                </c:pt>
                <c:pt idx="1">
                  <c:v>739.465</c:v>
                </c:pt>
                <c:pt idx="2">
                  <c:v>740.645</c:v>
                </c:pt>
                <c:pt idx="3">
                  <c:v>#N/A</c:v>
                </c:pt>
                <c:pt idx="4">
                  <c:v>745.355</c:v>
                </c:pt>
                <c:pt idx="5">
                  <c:v>#N/A</c:v>
                </c:pt>
                <c:pt idx="6">
                  <c:v>746.095</c:v>
                </c:pt>
                <c:pt idx="7">
                  <c:v>745.965</c:v>
                </c:pt>
                <c:pt idx="8">
                  <c:v>745.955</c:v>
                </c:pt>
                <c:pt idx="9">
                  <c:v>743.535</c:v>
                </c:pt>
                <c:pt idx="10">
                  <c:v>742.335</c:v>
                </c:pt>
                <c:pt idx="11">
                  <c:v>742.195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in val="7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89397"/>
        <c:crossesAt val="1"/>
        <c:crossBetween val="between"/>
        <c:dispUnits/>
        <c:minorUnit val="1"/>
      </c:valAx>
      <c:catAx>
        <c:axId val="36850363"/>
        <c:scaling>
          <c:orientation val="minMax"/>
        </c:scaling>
        <c:axPos val="b"/>
        <c:delete val="1"/>
        <c:majorTickMark val="out"/>
        <c:minorTickMark val="none"/>
        <c:tickLblPos val="none"/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5036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5125"/>
          <c:w val="0.66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2820-8-0021 (Puente El Vado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75"/>
          <c:y val="0.0605"/>
          <c:w val="0.947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2820-8-0021'!$AG$3:$AG$14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#N/A</c:v>
                </c:pt>
                <c:pt idx="4">
                  <c:v>1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2820-8-0021'!$Z$3:$Z$14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2820-8-0021'!$AH$3:$AH$14</c:f>
              <c:numCache>
                <c:ptCount val="12"/>
                <c:pt idx="0">
                  <c:v>0.7518806683696204</c:v>
                </c:pt>
                <c:pt idx="1">
                  <c:v>0.7280940217009262</c:v>
                </c:pt>
                <c:pt idx="2">
                  <c:v>0.7764875442337911</c:v>
                </c:pt>
                <c:pt idx="3">
                  <c:v>#N/A</c:v>
                </c:pt>
                <c:pt idx="4">
                  <c:v>0.9696515197675237</c:v>
                </c:pt>
                <c:pt idx="5">
                  <c:v>#N/A</c:v>
                </c:pt>
                <c:pt idx="6">
                  <c:v>1</c:v>
                </c:pt>
                <c:pt idx="7">
                  <c:v>0.9946685102294301</c:v>
                </c:pt>
                <c:pt idx="8">
                  <c:v>0.9942583956316944</c:v>
                </c:pt>
                <c:pt idx="9">
                  <c:v>0.8950106629795407</c:v>
                </c:pt>
                <c:pt idx="10">
                  <c:v>0.8457969112512043</c:v>
                </c:pt>
                <c:pt idx="11">
                  <c:v>0.8400553068828986</c:v>
                </c:pt>
              </c:numCache>
            </c:numRef>
          </c:val>
        </c:ser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433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75"/>
          <c:y val="0.95125"/>
          <c:w val="0.125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2820-8-0021'!$AI$2:$AI$37</c:f>
              <c:numCache/>
            </c:numRef>
          </c:cat>
          <c:val>
            <c:numRef>
              <c:f>'PA 2820-8-0021'!$AJ$2:$AJ$37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2820-8-0021'!$AI$2:$AI$37</c:f>
              <c:numCache/>
            </c:numRef>
          </c:cat>
          <c:val>
            <c:numRef>
              <c:f>'PA 2820-8-0021'!$AK$2:$AK$37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2820-8-0021'!$AI$2:$AI$37</c:f>
              <c:numCache/>
            </c:numRef>
          </c:cat>
          <c:val>
            <c:numRef>
              <c:f>'PA 2820-8-0021'!$AL$2:$AL$37</c:f>
              <c:numCache/>
            </c:numRef>
          </c:val>
          <c:smooth val="1"/>
        </c:ser>
        <c:marker val="1"/>
        <c:axId val="18028169"/>
        <c:axId val="28035794"/>
      </c:lineChart>
      <c:dateAx>
        <c:axId val="1802816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803579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6233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2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RIGHT(VLOOKUP("Extrapolado",$E$3:$N$142,10,FALSE),9)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746.095</v>
      </c>
      <c r="AB2">
        <f>MIN(AB3:AB14)</f>
        <v>729.815</v>
      </c>
      <c r="AC2">
        <v>733.9032857142855</v>
      </c>
      <c r="AD2">
        <f>SUM(AD3:AD14)</f>
        <v>140</v>
      </c>
      <c r="AJ2" s="2"/>
      <c r="AK2" s="2"/>
      <c r="AL2" s="2"/>
    </row>
    <row r="3" spans="1:38" ht="12.75">
      <c r="A3" s="11">
        <v>39644.854166666664</v>
      </c>
      <c r="B3" s="12">
        <v>733.135</v>
      </c>
      <c r="C3" s="12">
        <v>798.135</v>
      </c>
      <c r="D3" s="12" t="s">
        <v>55</v>
      </c>
      <c r="E3" s="12" t="s">
        <v>56</v>
      </c>
      <c r="G3">
        <v>65</v>
      </c>
      <c r="H3">
        <v>0</v>
      </c>
      <c r="K3" t="s">
        <v>57</v>
      </c>
      <c r="M3" t="s">
        <v>58</v>
      </c>
      <c r="O3" t="e">
        <f>IF(EXACT(E3,"Nivel Dinámico"),IF(B3=0,NA(),B3),NA())</f>
        <v>#N/A</v>
      </c>
      <c r="P3">
        <f>IF(AND(EXACT(E3,"Nivel Estático"),NOT(EXACT(F3,"SONDA AUTOMÁTICA"))),IF(B3=0,NA(),B3),NA())</f>
        <v>733.135</v>
      </c>
      <c r="Q3">
        <f>IF(ISNA(P3),IF(ISNA(R3),IF(ISNA(S3),"",S3),R3),P3)</f>
        <v>733.135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740.045</v>
      </c>
      <c r="AB3">
        <v>730.115</v>
      </c>
      <c r="AC3">
        <v>732.8965384615385</v>
      </c>
      <c r="AD3">
        <v>13</v>
      </c>
      <c r="AE3">
        <v>740.045</v>
      </c>
      <c r="AF3">
        <v>1</v>
      </c>
      <c r="AG3">
        <f>IF(AE3&gt;=AC3,0.5*(1+((AE3-AC3)/(AA3-AC3))),(AE3-AB3)/(2*(AC3-AB3)))</f>
        <v>1</v>
      </c>
      <c r="AH3">
        <f>IF(AE3&gt;=$AC$2,0.5*(1+((AE3-$AC$2)/($AA$2-$AC$2))),(AE3-$AB$2)/(2*($AC$2-$AB$2)))</f>
        <v>0.7518806683696204</v>
      </c>
      <c r="AJ3" s="2"/>
      <c r="AK3" s="2"/>
      <c r="AL3" s="2"/>
    </row>
    <row r="4" spans="1:38" ht="12.75">
      <c r="A4" s="11">
        <v>39666.64236111111</v>
      </c>
      <c r="B4" s="12">
        <v>732.605</v>
      </c>
      <c r="C4" s="12">
        <v>798.135</v>
      </c>
      <c r="D4" s="12" t="s">
        <v>55</v>
      </c>
      <c r="E4" s="12" t="s">
        <v>56</v>
      </c>
      <c r="F4" t="s">
        <v>59</v>
      </c>
      <c r="G4">
        <v>65.53</v>
      </c>
      <c r="H4">
        <v>0</v>
      </c>
      <c r="K4" t="s">
        <v>57</v>
      </c>
      <c r="M4" t="s">
        <v>58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732.605</v>
      </c>
      <c r="Q4">
        <f aca="true" t="shared" si="2" ref="Q4:Q67">IF(ISNA(P4),IF(ISNA(R4),IF(ISNA(S4),"",S4),R4),P4)</f>
        <v>732.605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739.465</v>
      </c>
      <c r="AB4">
        <v>729.815</v>
      </c>
      <c r="AC4">
        <v>732.8766666666666</v>
      </c>
      <c r="AD4">
        <v>12</v>
      </c>
      <c r="AE4">
        <v>739.465</v>
      </c>
      <c r="AF4">
        <v>1</v>
      </c>
      <c r="AG4">
        <f aca="true" t="shared" si="5" ref="AG4:AG14">IF(AE4&gt;=AC4,0.5*(1+((AE4-AC4)/(AA4-AC4))),(AE4-AB4)/(2*(AC4-AB4)))</f>
        <v>1</v>
      </c>
      <c r="AH4">
        <f aca="true" t="shared" si="6" ref="AH4:AH14">IF(AE4&gt;=$AC$2,0.5*(1+((AE4-$AC$2)/($AA$2-$AC$2))),(AE4-$AB$2)/(2*($AC$2-$AB$2)))</f>
        <v>0.7280940217009262</v>
      </c>
      <c r="AJ4" s="2"/>
      <c r="AK4" s="2"/>
      <c r="AL4" s="2"/>
    </row>
    <row r="5" spans="1:38" ht="12.75">
      <c r="A5" s="11">
        <v>39694.65277777778</v>
      </c>
      <c r="B5" s="12">
        <v>732.145</v>
      </c>
      <c r="C5" s="12">
        <v>798.135</v>
      </c>
      <c r="D5" s="12" t="s">
        <v>55</v>
      </c>
      <c r="E5" s="12" t="s">
        <v>56</v>
      </c>
      <c r="F5" t="s">
        <v>59</v>
      </c>
      <c r="G5">
        <v>65.99</v>
      </c>
      <c r="H5">
        <v>0</v>
      </c>
      <c r="K5" t="s">
        <v>57</v>
      </c>
      <c r="M5" t="s">
        <v>58</v>
      </c>
      <c r="O5" t="e">
        <f t="shared" si="0"/>
        <v>#N/A</v>
      </c>
      <c r="P5">
        <f t="shared" si="1"/>
        <v>732.145</v>
      </c>
      <c r="Q5">
        <f t="shared" si="2"/>
        <v>732.145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740.645</v>
      </c>
      <c r="AB5">
        <v>729.995</v>
      </c>
      <c r="AC5">
        <v>733.078</v>
      </c>
      <c r="AD5">
        <v>10</v>
      </c>
      <c r="AE5">
        <v>740.645</v>
      </c>
      <c r="AF5">
        <v>1</v>
      </c>
      <c r="AG5">
        <f t="shared" si="5"/>
        <v>1</v>
      </c>
      <c r="AH5">
        <f t="shared" si="6"/>
        <v>0.7764875442337911</v>
      </c>
      <c r="AJ5" s="2"/>
      <c r="AK5" s="2"/>
      <c r="AL5" s="2"/>
    </row>
    <row r="6" spans="1:38" ht="12.75">
      <c r="A6" s="11">
        <v>39729.614583333336</v>
      </c>
      <c r="B6" s="12">
        <v>731.745</v>
      </c>
      <c r="C6" s="12">
        <v>798.135</v>
      </c>
      <c r="D6" s="12" t="s">
        <v>55</v>
      </c>
      <c r="E6" s="12" t="s">
        <v>56</v>
      </c>
      <c r="F6" t="s">
        <v>59</v>
      </c>
      <c r="G6">
        <v>66.39</v>
      </c>
      <c r="H6">
        <v>0</v>
      </c>
      <c r="K6" t="s">
        <v>57</v>
      </c>
      <c r="M6" t="s">
        <v>58</v>
      </c>
      <c r="O6" t="e">
        <f t="shared" si="0"/>
        <v>#N/A</v>
      </c>
      <c r="P6">
        <f t="shared" si="1"/>
        <v>731.745</v>
      </c>
      <c r="Q6">
        <f t="shared" si="2"/>
        <v>731.745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739.025</v>
      </c>
      <c r="AB6">
        <v>729.885</v>
      </c>
      <c r="AC6">
        <v>732.229</v>
      </c>
      <c r="AD6">
        <v>10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39827.645833333336</v>
      </c>
      <c r="B7" s="12">
        <v>732.015</v>
      </c>
      <c r="C7" s="12">
        <v>798.135</v>
      </c>
      <c r="D7" s="12" t="s">
        <v>55</v>
      </c>
      <c r="E7" s="12" t="s">
        <v>56</v>
      </c>
      <c r="F7" t="s">
        <v>59</v>
      </c>
      <c r="G7">
        <v>66.12</v>
      </c>
      <c r="H7">
        <v>0</v>
      </c>
      <c r="K7" t="s">
        <v>57</v>
      </c>
      <c r="M7" t="s">
        <v>58</v>
      </c>
      <c r="O7" t="e">
        <f t="shared" si="0"/>
        <v>#N/A</v>
      </c>
      <c r="P7">
        <f t="shared" si="1"/>
        <v>732.015</v>
      </c>
      <c r="Q7">
        <f t="shared" si="2"/>
        <v>732.015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745.355</v>
      </c>
      <c r="AB7">
        <v>729.875</v>
      </c>
      <c r="AC7">
        <v>734.3204545454547</v>
      </c>
      <c r="AD7">
        <v>11</v>
      </c>
      <c r="AE7">
        <v>745.355</v>
      </c>
      <c r="AF7">
        <v>1</v>
      </c>
      <c r="AG7">
        <f t="shared" si="5"/>
        <v>1</v>
      </c>
      <c r="AH7">
        <f t="shared" si="6"/>
        <v>0.9696515197675237</v>
      </c>
      <c r="AJ7" s="2"/>
      <c r="AK7" s="2"/>
      <c r="AL7" s="2"/>
    </row>
    <row r="8" spans="1:38" ht="12.75">
      <c r="A8" s="11">
        <v>39855.645833333336</v>
      </c>
      <c r="B8" s="12">
        <v>733.125</v>
      </c>
      <c r="C8" s="12">
        <v>798.135</v>
      </c>
      <c r="D8" s="12" t="s">
        <v>55</v>
      </c>
      <c r="E8" s="12" t="s">
        <v>56</v>
      </c>
      <c r="F8" t="s">
        <v>59</v>
      </c>
      <c r="G8">
        <v>65.01</v>
      </c>
      <c r="H8">
        <v>0</v>
      </c>
      <c r="K8" t="s">
        <v>57</v>
      </c>
      <c r="M8" t="s">
        <v>58</v>
      </c>
      <c r="O8" t="e">
        <f t="shared" si="0"/>
        <v>#N/A</v>
      </c>
      <c r="P8">
        <f t="shared" si="1"/>
        <v>733.125</v>
      </c>
      <c r="Q8">
        <f t="shared" si="2"/>
        <v>733.125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743.985</v>
      </c>
      <c r="AB8">
        <v>729.965</v>
      </c>
      <c r="AC8">
        <v>734.7131818181817</v>
      </c>
      <c r="AD8">
        <v>11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39878.75</v>
      </c>
      <c r="B9" s="12">
        <v>733.015</v>
      </c>
      <c r="C9" s="12">
        <v>798.135</v>
      </c>
      <c r="D9" s="12" t="s">
        <v>55</v>
      </c>
      <c r="E9" s="12" t="s">
        <v>56</v>
      </c>
      <c r="F9" t="s">
        <v>59</v>
      </c>
      <c r="G9">
        <v>65.12</v>
      </c>
      <c r="H9">
        <v>0</v>
      </c>
      <c r="K9" t="s">
        <v>57</v>
      </c>
      <c r="M9" t="s">
        <v>58</v>
      </c>
      <c r="O9" t="e">
        <f t="shared" si="0"/>
        <v>#N/A</v>
      </c>
      <c r="P9">
        <f t="shared" si="1"/>
        <v>733.015</v>
      </c>
      <c r="Q9">
        <f t="shared" si="2"/>
        <v>733.015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746.095</v>
      </c>
      <c r="AB9">
        <v>730.105</v>
      </c>
      <c r="AC9">
        <v>735.2768181818183</v>
      </c>
      <c r="AD9">
        <v>11</v>
      </c>
      <c r="AE9">
        <v>746.095</v>
      </c>
      <c r="AF9">
        <v>1</v>
      </c>
      <c r="AG9">
        <f t="shared" si="5"/>
        <v>1</v>
      </c>
      <c r="AH9">
        <f t="shared" si="6"/>
        <v>1</v>
      </c>
      <c r="AJ9" s="2"/>
      <c r="AK9" s="2"/>
      <c r="AL9" s="2"/>
    </row>
    <row r="10" spans="1:38" ht="12.75">
      <c r="A10" s="11">
        <v>39918.63888888889</v>
      </c>
      <c r="B10" s="12">
        <v>734.455</v>
      </c>
      <c r="C10" s="12">
        <v>798.135</v>
      </c>
      <c r="D10" s="12" t="s">
        <v>55</v>
      </c>
      <c r="E10" s="12" t="s">
        <v>56</v>
      </c>
      <c r="F10" t="s">
        <v>59</v>
      </c>
      <c r="G10">
        <v>63.68</v>
      </c>
      <c r="H10">
        <v>0</v>
      </c>
      <c r="K10" t="s">
        <v>57</v>
      </c>
      <c r="M10" t="s">
        <v>58</v>
      </c>
      <c r="O10" t="e">
        <f t="shared" si="0"/>
        <v>#N/A</v>
      </c>
      <c r="P10">
        <f t="shared" si="1"/>
        <v>734.455</v>
      </c>
      <c r="Q10">
        <f t="shared" si="2"/>
        <v>734.455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745.965</v>
      </c>
      <c r="AB10">
        <v>730.695</v>
      </c>
      <c r="AC10">
        <v>734.9999999999999</v>
      </c>
      <c r="AD10">
        <v>12</v>
      </c>
      <c r="AE10">
        <v>745.965</v>
      </c>
      <c r="AF10">
        <v>1</v>
      </c>
      <c r="AG10">
        <f t="shared" si="5"/>
        <v>1</v>
      </c>
      <c r="AH10">
        <f t="shared" si="6"/>
        <v>0.9946685102294301</v>
      </c>
      <c r="AJ10" s="2"/>
      <c r="AK10" s="2"/>
      <c r="AL10" s="2"/>
    </row>
    <row r="11" spans="1:38" ht="12.75">
      <c r="A11" s="11">
        <v>39939.444444444445</v>
      </c>
      <c r="B11" s="12">
        <v>734.325</v>
      </c>
      <c r="C11" s="12">
        <v>798.135</v>
      </c>
      <c r="D11" s="12" t="s">
        <v>55</v>
      </c>
      <c r="E11" s="12" t="s">
        <v>56</v>
      </c>
      <c r="F11" t="s">
        <v>59</v>
      </c>
      <c r="G11">
        <v>63.81</v>
      </c>
      <c r="H11">
        <v>0</v>
      </c>
      <c r="K11" t="s">
        <v>57</v>
      </c>
      <c r="M11" t="s">
        <v>58</v>
      </c>
      <c r="O11" t="e">
        <f t="shared" si="0"/>
        <v>#N/A</v>
      </c>
      <c r="P11">
        <f t="shared" si="1"/>
        <v>734.325</v>
      </c>
      <c r="Q11">
        <f t="shared" si="2"/>
        <v>734.325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745.955</v>
      </c>
      <c r="AB11">
        <v>730.555</v>
      </c>
      <c r="AC11">
        <v>735.1440909090908</v>
      </c>
      <c r="AD11">
        <v>11</v>
      </c>
      <c r="AE11">
        <v>745.955</v>
      </c>
      <c r="AF11">
        <v>1</v>
      </c>
      <c r="AG11">
        <f t="shared" si="5"/>
        <v>1</v>
      </c>
      <c r="AH11">
        <f t="shared" si="6"/>
        <v>0.9942583956316944</v>
      </c>
      <c r="AJ11" s="2"/>
      <c r="AK11" s="2"/>
      <c r="AL11" s="2"/>
    </row>
    <row r="12" spans="1:38" ht="12.75">
      <c r="A12" s="11">
        <v>39973.52777777778</v>
      </c>
      <c r="B12" s="12">
        <v>733.365</v>
      </c>
      <c r="C12" s="12">
        <v>798.135</v>
      </c>
      <c r="D12" s="12" t="s">
        <v>55</v>
      </c>
      <c r="E12" s="12" t="s">
        <v>56</v>
      </c>
      <c r="F12" t="s">
        <v>59</v>
      </c>
      <c r="G12">
        <v>64.77</v>
      </c>
      <c r="H12">
        <v>0</v>
      </c>
      <c r="K12" t="s">
        <v>57</v>
      </c>
      <c r="M12" t="s">
        <v>58</v>
      </c>
      <c r="O12" t="e">
        <f t="shared" si="0"/>
        <v>#N/A</v>
      </c>
      <c r="P12">
        <f t="shared" si="1"/>
        <v>733.365</v>
      </c>
      <c r="Q12">
        <f t="shared" si="2"/>
        <v>733.365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743.535</v>
      </c>
      <c r="AB12">
        <v>730.285</v>
      </c>
      <c r="AC12">
        <v>734.2780769230768</v>
      </c>
      <c r="AD12">
        <v>13</v>
      </c>
      <c r="AE12">
        <v>743.535</v>
      </c>
      <c r="AF12">
        <v>1</v>
      </c>
      <c r="AG12">
        <f t="shared" si="5"/>
        <v>1</v>
      </c>
      <c r="AH12">
        <f t="shared" si="6"/>
        <v>0.8950106629795407</v>
      </c>
      <c r="AJ12" s="2"/>
      <c r="AK12" s="2"/>
      <c r="AL12" s="2"/>
    </row>
    <row r="13" spans="1:38" ht="12.75">
      <c r="A13" s="11">
        <v>40002.40277777778</v>
      </c>
      <c r="B13" s="12">
        <v>732.795</v>
      </c>
      <c r="C13" s="12">
        <v>798.135</v>
      </c>
      <c r="D13" s="12" t="s">
        <v>55</v>
      </c>
      <c r="E13" s="12" t="s">
        <v>56</v>
      </c>
      <c r="F13" t="s">
        <v>59</v>
      </c>
      <c r="G13">
        <v>65.34</v>
      </c>
      <c r="H13">
        <v>0</v>
      </c>
      <c r="K13" t="s">
        <v>57</v>
      </c>
      <c r="M13" t="s">
        <v>58</v>
      </c>
      <c r="O13" t="e">
        <f t="shared" si="0"/>
        <v>#N/A</v>
      </c>
      <c r="P13">
        <f t="shared" si="1"/>
        <v>732.795</v>
      </c>
      <c r="Q13">
        <f t="shared" si="2"/>
        <v>732.795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742.335</v>
      </c>
      <c r="AB13">
        <v>730.135</v>
      </c>
      <c r="AC13">
        <v>733.7196153846154</v>
      </c>
      <c r="AD13">
        <v>13</v>
      </c>
      <c r="AE13">
        <v>742.335</v>
      </c>
      <c r="AF13">
        <v>1</v>
      </c>
      <c r="AG13">
        <f t="shared" si="5"/>
        <v>1</v>
      </c>
      <c r="AH13">
        <f t="shared" si="6"/>
        <v>0.8457969112512043</v>
      </c>
      <c r="AJ13" s="2"/>
      <c r="AK13" s="2"/>
      <c r="AL13" s="2"/>
    </row>
    <row r="14" spans="1:38" ht="12.75">
      <c r="A14" s="11">
        <v>40030.395833333336</v>
      </c>
      <c r="B14" s="12">
        <v>732.415</v>
      </c>
      <c r="C14" s="12">
        <v>798.135</v>
      </c>
      <c r="D14" s="12" t="s">
        <v>55</v>
      </c>
      <c r="E14" s="12" t="s">
        <v>56</v>
      </c>
      <c r="F14" t="s">
        <v>59</v>
      </c>
      <c r="G14">
        <v>65.72</v>
      </c>
      <c r="H14">
        <v>0</v>
      </c>
      <c r="K14" t="s">
        <v>57</v>
      </c>
      <c r="M14" t="s">
        <v>58</v>
      </c>
      <c r="O14" t="e">
        <f t="shared" si="0"/>
        <v>#N/A</v>
      </c>
      <c r="P14">
        <f t="shared" si="1"/>
        <v>732.415</v>
      </c>
      <c r="Q14">
        <f t="shared" si="2"/>
        <v>732.415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742.195</v>
      </c>
      <c r="AB14">
        <v>729.915</v>
      </c>
      <c r="AC14">
        <v>733.3265384615383</v>
      </c>
      <c r="AD14">
        <v>13</v>
      </c>
      <c r="AE14">
        <v>742.195</v>
      </c>
      <c r="AF14">
        <v>1</v>
      </c>
      <c r="AG14">
        <f t="shared" si="5"/>
        <v>1</v>
      </c>
      <c r="AH14">
        <f t="shared" si="6"/>
        <v>0.8400553068828986</v>
      </c>
      <c r="AJ14" s="2"/>
      <c r="AK14" s="2"/>
      <c r="AL14" s="2"/>
    </row>
    <row r="15" spans="1:38" ht="12.75">
      <c r="A15" s="11">
        <v>40059.395833333336</v>
      </c>
      <c r="B15" s="12">
        <v>731.785</v>
      </c>
      <c r="C15" s="12">
        <v>798.135</v>
      </c>
      <c r="D15" s="12" t="s">
        <v>55</v>
      </c>
      <c r="E15" s="12" t="s">
        <v>56</v>
      </c>
      <c r="F15" t="s">
        <v>59</v>
      </c>
      <c r="G15">
        <v>66.35</v>
      </c>
      <c r="H15">
        <v>0</v>
      </c>
      <c r="K15" t="s">
        <v>57</v>
      </c>
      <c r="M15" t="s">
        <v>58</v>
      </c>
      <c r="O15" t="e">
        <f t="shared" si="0"/>
        <v>#N/A</v>
      </c>
      <c r="P15">
        <f t="shared" si="1"/>
        <v>731.785</v>
      </c>
      <c r="Q15">
        <f t="shared" si="2"/>
        <v>731.785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40092.416666666664</v>
      </c>
      <c r="B16" s="12">
        <v>731.955</v>
      </c>
      <c r="C16" s="12">
        <v>798.135</v>
      </c>
      <c r="D16" s="12" t="s">
        <v>55</v>
      </c>
      <c r="E16" s="12" t="s">
        <v>56</v>
      </c>
      <c r="F16" t="s">
        <v>59</v>
      </c>
      <c r="G16">
        <v>66.18</v>
      </c>
      <c r="H16">
        <v>0</v>
      </c>
      <c r="K16" t="s">
        <v>57</v>
      </c>
      <c r="M16" t="s">
        <v>58</v>
      </c>
      <c r="O16" t="e">
        <f t="shared" si="0"/>
        <v>#N/A</v>
      </c>
      <c r="P16">
        <f t="shared" si="1"/>
        <v>731.955</v>
      </c>
      <c r="Q16">
        <f t="shared" si="2"/>
        <v>731.955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40127.444444444445</v>
      </c>
      <c r="B17" s="12">
        <v>731.415</v>
      </c>
      <c r="C17" s="12">
        <v>798.135</v>
      </c>
      <c r="D17" s="12" t="s">
        <v>55</v>
      </c>
      <c r="E17" s="12" t="s">
        <v>56</v>
      </c>
      <c r="F17" t="s">
        <v>59</v>
      </c>
      <c r="G17">
        <v>66.72</v>
      </c>
      <c r="H17">
        <v>0</v>
      </c>
      <c r="K17" t="s">
        <v>57</v>
      </c>
      <c r="M17" t="s">
        <v>58</v>
      </c>
      <c r="O17" t="e">
        <f t="shared" si="0"/>
        <v>#N/A</v>
      </c>
      <c r="P17">
        <f t="shared" si="1"/>
        <v>731.415</v>
      </c>
      <c r="Q17">
        <f t="shared" si="2"/>
        <v>731.415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40198.44097222222</v>
      </c>
      <c r="B18" s="12">
        <v>733.455</v>
      </c>
      <c r="C18" s="12">
        <v>798.135</v>
      </c>
      <c r="D18" s="12" t="s">
        <v>55</v>
      </c>
      <c r="E18" s="12" t="s">
        <v>56</v>
      </c>
      <c r="F18" t="s">
        <v>59</v>
      </c>
      <c r="G18">
        <v>64.68</v>
      </c>
      <c r="H18">
        <v>0</v>
      </c>
      <c r="K18" t="s">
        <v>57</v>
      </c>
      <c r="M18" t="s">
        <v>58</v>
      </c>
      <c r="O18" t="e">
        <f t="shared" si="0"/>
        <v>#N/A</v>
      </c>
      <c r="P18">
        <f t="shared" si="1"/>
        <v>733.455</v>
      </c>
      <c r="Q18">
        <f t="shared" si="2"/>
        <v>733.455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40253.42013888889</v>
      </c>
      <c r="B19" s="12">
        <v>733.305</v>
      </c>
      <c r="C19" s="12">
        <v>798.135</v>
      </c>
      <c r="D19" s="12" t="s">
        <v>55</v>
      </c>
      <c r="E19" s="12" t="s">
        <v>56</v>
      </c>
      <c r="F19" t="s">
        <v>59</v>
      </c>
      <c r="G19">
        <v>64.83</v>
      </c>
      <c r="H19">
        <v>0</v>
      </c>
      <c r="K19" t="s">
        <v>57</v>
      </c>
      <c r="M19" t="s">
        <v>58</v>
      </c>
      <c r="O19" t="e">
        <f t="shared" si="0"/>
        <v>#N/A</v>
      </c>
      <c r="P19">
        <f t="shared" si="1"/>
        <v>733.305</v>
      </c>
      <c r="Q19">
        <f t="shared" si="2"/>
        <v>733.305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40273.71875</v>
      </c>
      <c r="B20" s="12">
        <v>733.205</v>
      </c>
      <c r="C20" s="12">
        <v>798.135</v>
      </c>
      <c r="D20" s="12" t="s">
        <v>55</v>
      </c>
      <c r="E20" s="12" t="s">
        <v>56</v>
      </c>
      <c r="F20" t="s">
        <v>59</v>
      </c>
      <c r="G20">
        <v>64.93</v>
      </c>
      <c r="H20">
        <v>0</v>
      </c>
      <c r="K20" t="s">
        <v>57</v>
      </c>
      <c r="M20" t="s">
        <v>58</v>
      </c>
      <c r="O20" t="e">
        <f t="shared" si="0"/>
        <v>#N/A</v>
      </c>
      <c r="P20">
        <f t="shared" si="1"/>
        <v>733.205</v>
      </c>
      <c r="Q20">
        <f t="shared" si="2"/>
        <v>733.205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40302.4375</v>
      </c>
      <c r="B21" s="12">
        <v>733.125</v>
      </c>
      <c r="C21" s="12">
        <v>798.135</v>
      </c>
      <c r="D21" s="12" t="s">
        <v>55</v>
      </c>
      <c r="E21" s="12" t="s">
        <v>56</v>
      </c>
      <c r="F21" t="s">
        <v>59</v>
      </c>
      <c r="G21">
        <v>65.01</v>
      </c>
      <c r="H21">
        <v>0</v>
      </c>
      <c r="K21" t="s">
        <v>57</v>
      </c>
      <c r="M21" t="s">
        <v>58</v>
      </c>
      <c r="O21" t="e">
        <f t="shared" si="0"/>
        <v>#N/A</v>
      </c>
      <c r="P21">
        <f t="shared" si="1"/>
        <v>733.125</v>
      </c>
      <c r="Q21">
        <f t="shared" si="2"/>
        <v>733.125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40331.48263888889</v>
      </c>
      <c r="B22" s="12">
        <v>734.265</v>
      </c>
      <c r="C22" s="12">
        <v>798.135</v>
      </c>
      <c r="D22" s="12" t="s">
        <v>55</v>
      </c>
      <c r="E22" s="12" t="s">
        <v>56</v>
      </c>
      <c r="F22" t="s">
        <v>59</v>
      </c>
      <c r="G22">
        <v>63.87</v>
      </c>
      <c r="H22">
        <v>0</v>
      </c>
      <c r="K22" t="s">
        <v>57</v>
      </c>
      <c r="M22" t="s">
        <v>58</v>
      </c>
      <c r="O22" t="e">
        <f t="shared" si="0"/>
        <v>#N/A</v>
      </c>
      <c r="P22">
        <f t="shared" si="1"/>
        <v>734.265</v>
      </c>
      <c r="Q22">
        <f t="shared" si="2"/>
        <v>734.265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40364.666666666664</v>
      </c>
      <c r="B23" s="12">
        <v>733.855</v>
      </c>
      <c r="C23" s="12">
        <v>798.135</v>
      </c>
      <c r="D23" s="12" t="s">
        <v>55</v>
      </c>
      <c r="E23" s="12" t="s">
        <v>56</v>
      </c>
      <c r="F23" t="s">
        <v>59</v>
      </c>
      <c r="G23">
        <v>64.28</v>
      </c>
      <c r="H23">
        <v>0</v>
      </c>
      <c r="K23" t="s">
        <v>57</v>
      </c>
      <c r="M23" t="s">
        <v>58</v>
      </c>
      <c r="O23" t="e">
        <f t="shared" si="0"/>
        <v>#N/A</v>
      </c>
      <c r="P23">
        <f t="shared" si="1"/>
        <v>733.855</v>
      </c>
      <c r="Q23">
        <f t="shared" si="2"/>
        <v>733.855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40392.729166666664</v>
      </c>
      <c r="B24" s="12">
        <v>733.145</v>
      </c>
      <c r="C24" s="12">
        <v>798.135</v>
      </c>
      <c r="D24" s="12" t="s">
        <v>55</v>
      </c>
      <c r="E24" s="12" t="s">
        <v>56</v>
      </c>
      <c r="F24" t="s">
        <v>59</v>
      </c>
      <c r="G24">
        <v>64.99</v>
      </c>
      <c r="H24">
        <v>0</v>
      </c>
      <c r="K24" t="s">
        <v>57</v>
      </c>
      <c r="M24" t="s">
        <v>58</v>
      </c>
      <c r="O24" t="e">
        <f t="shared" si="0"/>
        <v>#N/A</v>
      </c>
      <c r="P24">
        <f t="shared" si="1"/>
        <v>733.145</v>
      </c>
      <c r="Q24">
        <f t="shared" si="2"/>
        <v>733.145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40422.75347222222</v>
      </c>
      <c r="B25">
        <v>732.725</v>
      </c>
      <c r="C25">
        <v>798.135</v>
      </c>
      <c r="D25" t="s">
        <v>55</v>
      </c>
      <c r="E25" t="s">
        <v>56</v>
      </c>
      <c r="F25" t="s">
        <v>59</v>
      </c>
      <c r="G25">
        <v>65.41</v>
      </c>
      <c r="H25">
        <v>0</v>
      </c>
      <c r="K25" t="s">
        <v>57</v>
      </c>
      <c r="M25" t="s">
        <v>58</v>
      </c>
      <c r="O25" t="e">
        <f t="shared" si="0"/>
        <v>#N/A</v>
      </c>
      <c r="P25">
        <f t="shared" si="1"/>
        <v>732.725</v>
      </c>
      <c r="Q25">
        <f t="shared" si="2"/>
        <v>732.725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40455.725694444445</v>
      </c>
      <c r="B26">
        <v>732.105</v>
      </c>
      <c r="C26">
        <v>798.135</v>
      </c>
      <c r="D26" t="s">
        <v>55</v>
      </c>
      <c r="E26" t="s">
        <v>56</v>
      </c>
      <c r="F26" t="s">
        <v>59</v>
      </c>
      <c r="G26">
        <v>66.03</v>
      </c>
      <c r="H26">
        <v>0</v>
      </c>
      <c r="K26" t="s">
        <v>57</v>
      </c>
      <c r="M26" t="s">
        <v>58</v>
      </c>
      <c r="O26" t="e">
        <f t="shared" si="0"/>
        <v>#N/A</v>
      </c>
      <c r="P26">
        <f t="shared" si="1"/>
        <v>732.105</v>
      </c>
      <c r="Q26">
        <f t="shared" si="2"/>
        <v>732.105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40490.729166666664</v>
      </c>
      <c r="B27">
        <v>731.695</v>
      </c>
      <c r="C27">
        <v>798.135</v>
      </c>
      <c r="D27" t="s">
        <v>55</v>
      </c>
      <c r="E27" t="s">
        <v>56</v>
      </c>
      <c r="F27" t="s">
        <v>59</v>
      </c>
      <c r="G27">
        <v>66.44</v>
      </c>
      <c r="H27">
        <v>0</v>
      </c>
      <c r="K27" t="s">
        <v>57</v>
      </c>
      <c r="M27" t="s">
        <v>58</v>
      </c>
      <c r="O27" t="e">
        <f t="shared" si="0"/>
        <v>#N/A</v>
      </c>
      <c r="P27">
        <f t="shared" si="1"/>
        <v>731.695</v>
      </c>
      <c r="Q27">
        <f t="shared" si="2"/>
        <v>731.695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40688</v>
      </c>
      <c r="B28">
        <v>731.635</v>
      </c>
      <c r="C28">
        <v>798.135</v>
      </c>
      <c r="D28" t="s">
        <v>55</v>
      </c>
      <c r="E28" t="s">
        <v>56</v>
      </c>
      <c r="F28" t="s">
        <v>59</v>
      </c>
      <c r="G28">
        <v>66.5</v>
      </c>
      <c r="H28">
        <v>0</v>
      </c>
      <c r="K28" t="s">
        <v>57</v>
      </c>
      <c r="L28" t="s">
        <v>60</v>
      </c>
      <c r="M28" t="s">
        <v>58</v>
      </c>
      <c r="O28" t="e">
        <f t="shared" si="0"/>
        <v>#N/A</v>
      </c>
      <c r="P28">
        <f t="shared" si="1"/>
        <v>731.635</v>
      </c>
      <c r="Q28">
        <f t="shared" si="2"/>
        <v>731.635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40745.604166666664</v>
      </c>
      <c r="B29">
        <v>731.875</v>
      </c>
      <c r="C29">
        <v>798.135</v>
      </c>
      <c r="D29" t="s">
        <v>55</v>
      </c>
      <c r="E29" t="s">
        <v>56</v>
      </c>
      <c r="F29" t="s">
        <v>59</v>
      </c>
      <c r="G29">
        <v>66.26</v>
      </c>
      <c r="H29">
        <v>0</v>
      </c>
      <c r="K29" t="s">
        <v>57</v>
      </c>
      <c r="L29" t="s">
        <v>60</v>
      </c>
      <c r="M29" t="s">
        <v>58</v>
      </c>
      <c r="O29" t="e">
        <f t="shared" si="0"/>
        <v>#N/A</v>
      </c>
      <c r="P29">
        <f t="shared" si="1"/>
        <v>731.875</v>
      </c>
      <c r="Q29">
        <f t="shared" si="2"/>
        <v>731.875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40778.625</v>
      </c>
      <c r="B30">
        <v>731.615</v>
      </c>
      <c r="C30">
        <v>798.135</v>
      </c>
      <c r="D30" t="s">
        <v>55</v>
      </c>
      <c r="E30" t="s">
        <v>56</v>
      </c>
      <c r="F30" t="s">
        <v>59</v>
      </c>
      <c r="G30">
        <v>66.52</v>
      </c>
      <c r="H30">
        <v>0</v>
      </c>
      <c r="K30" t="s">
        <v>57</v>
      </c>
      <c r="L30" t="s">
        <v>60</v>
      </c>
      <c r="M30" t="s">
        <v>58</v>
      </c>
      <c r="O30" t="e">
        <f t="shared" si="0"/>
        <v>#N/A</v>
      </c>
      <c r="P30">
        <f t="shared" si="1"/>
        <v>731.615</v>
      </c>
      <c r="Q30">
        <f t="shared" si="2"/>
        <v>731.615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40808.625</v>
      </c>
      <c r="B31">
        <v>731.375</v>
      </c>
      <c r="C31">
        <v>798.135</v>
      </c>
      <c r="D31" t="s">
        <v>55</v>
      </c>
      <c r="E31" t="s">
        <v>56</v>
      </c>
      <c r="F31" t="s">
        <v>59</v>
      </c>
      <c r="G31">
        <v>66.76</v>
      </c>
      <c r="H31">
        <v>0</v>
      </c>
      <c r="K31" t="s">
        <v>57</v>
      </c>
      <c r="L31" t="s">
        <v>60</v>
      </c>
      <c r="M31" t="s">
        <v>58</v>
      </c>
      <c r="O31" t="e">
        <f t="shared" si="0"/>
        <v>#N/A</v>
      </c>
      <c r="P31">
        <f t="shared" si="1"/>
        <v>731.375</v>
      </c>
      <c r="Q31">
        <f t="shared" si="2"/>
        <v>731.375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40835.59722222222</v>
      </c>
      <c r="B32">
        <v>731.135</v>
      </c>
      <c r="C32">
        <v>798.135</v>
      </c>
      <c r="D32" t="s">
        <v>55</v>
      </c>
      <c r="E32" t="s">
        <v>56</v>
      </c>
      <c r="F32" t="s">
        <v>59</v>
      </c>
      <c r="G32">
        <v>67</v>
      </c>
      <c r="H32">
        <v>0</v>
      </c>
      <c r="K32" t="s">
        <v>57</v>
      </c>
      <c r="L32" t="s">
        <v>60</v>
      </c>
      <c r="M32" t="s">
        <v>58</v>
      </c>
      <c r="O32" t="e">
        <f t="shared" si="0"/>
        <v>#N/A</v>
      </c>
      <c r="P32">
        <f t="shared" si="1"/>
        <v>731.135</v>
      </c>
      <c r="Q32">
        <f t="shared" si="2"/>
        <v>731.135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40868.552083333336</v>
      </c>
      <c r="B33">
        <v>731.035</v>
      </c>
      <c r="C33">
        <v>798.135</v>
      </c>
      <c r="D33" t="s">
        <v>55</v>
      </c>
      <c r="E33" t="s">
        <v>56</v>
      </c>
      <c r="F33" t="s">
        <v>59</v>
      </c>
      <c r="G33">
        <v>67.1</v>
      </c>
      <c r="H33">
        <v>0</v>
      </c>
      <c r="K33" t="s">
        <v>57</v>
      </c>
      <c r="L33" t="s">
        <v>60</v>
      </c>
      <c r="M33" t="s">
        <v>58</v>
      </c>
      <c r="O33" t="e">
        <f t="shared" si="0"/>
        <v>#N/A</v>
      </c>
      <c r="P33">
        <f t="shared" si="1"/>
        <v>731.035</v>
      </c>
      <c r="Q33">
        <f t="shared" si="2"/>
        <v>731.035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40897.6875</v>
      </c>
      <c r="B34">
        <v>731.295</v>
      </c>
      <c r="C34">
        <v>798.135</v>
      </c>
      <c r="D34" t="s">
        <v>55</v>
      </c>
      <c r="E34" t="s">
        <v>56</v>
      </c>
      <c r="F34" t="s">
        <v>59</v>
      </c>
      <c r="G34">
        <v>66.84</v>
      </c>
      <c r="H34">
        <v>0</v>
      </c>
      <c r="K34" t="s">
        <v>57</v>
      </c>
      <c r="L34" t="s">
        <v>60</v>
      </c>
      <c r="M34" t="s">
        <v>58</v>
      </c>
      <c r="O34" t="e">
        <f t="shared" si="0"/>
        <v>#N/A</v>
      </c>
      <c r="P34">
        <f t="shared" si="1"/>
        <v>731.295</v>
      </c>
      <c r="Q34">
        <f t="shared" si="2"/>
        <v>731.295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40935.57638888889</v>
      </c>
      <c r="B35">
        <v>730.915</v>
      </c>
      <c r="C35">
        <v>798.135</v>
      </c>
      <c r="D35" t="s">
        <v>55</v>
      </c>
      <c r="E35" t="s">
        <v>56</v>
      </c>
      <c r="F35" t="s">
        <v>59</v>
      </c>
      <c r="G35">
        <v>67.22</v>
      </c>
      <c r="H35">
        <v>0</v>
      </c>
      <c r="K35" t="s">
        <v>57</v>
      </c>
      <c r="L35" t="s">
        <v>60</v>
      </c>
      <c r="M35" t="s">
        <v>58</v>
      </c>
      <c r="O35" t="e">
        <f t="shared" si="0"/>
        <v>#N/A</v>
      </c>
      <c r="P35">
        <f t="shared" si="1"/>
        <v>730.915</v>
      </c>
      <c r="Q35">
        <f t="shared" si="2"/>
        <v>730.915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40963.541666666664</v>
      </c>
      <c r="B36">
        <v>730.535</v>
      </c>
      <c r="C36">
        <v>798.135</v>
      </c>
      <c r="D36" t="s">
        <v>55</v>
      </c>
      <c r="E36" t="s">
        <v>56</v>
      </c>
      <c r="F36" t="s">
        <v>59</v>
      </c>
      <c r="G36">
        <v>67.6</v>
      </c>
      <c r="H36">
        <v>0</v>
      </c>
      <c r="K36" t="s">
        <v>57</v>
      </c>
      <c r="L36" t="s">
        <v>60</v>
      </c>
      <c r="M36" t="s">
        <v>58</v>
      </c>
      <c r="O36" t="e">
        <f t="shared" si="0"/>
        <v>#N/A</v>
      </c>
      <c r="P36">
        <f t="shared" si="1"/>
        <v>730.535</v>
      </c>
      <c r="Q36">
        <f t="shared" si="2"/>
        <v>730.535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40996.618055555555</v>
      </c>
      <c r="B37">
        <v>730.835</v>
      </c>
      <c r="C37">
        <v>798.135</v>
      </c>
      <c r="D37" t="s">
        <v>55</v>
      </c>
      <c r="E37" t="s">
        <v>56</v>
      </c>
      <c r="F37" t="s">
        <v>59</v>
      </c>
      <c r="G37">
        <v>67.3</v>
      </c>
      <c r="H37">
        <v>0</v>
      </c>
      <c r="K37" t="s">
        <v>57</v>
      </c>
      <c r="L37" t="s">
        <v>60</v>
      </c>
      <c r="M37" t="s">
        <v>58</v>
      </c>
      <c r="O37" t="e">
        <f t="shared" si="0"/>
        <v>#N/A</v>
      </c>
      <c r="P37">
        <f t="shared" si="1"/>
        <v>730.835</v>
      </c>
      <c r="Q37">
        <f t="shared" si="2"/>
        <v>730.835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41026.5625</v>
      </c>
      <c r="B38">
        <v>731.015</v>
      </c>
      <c r="C38">
        <v>798.135</v>
      </c>
      <c r="D38" t="s">
        <v>55</v>
      </c>
      <c r="E38" t="s">
        <v>56</v>
      </c>
      <c r="F38" t="s">
        <v>59</v>
      </c>
      <c r="G38">
        <v>67.12</v>
      </c>
      <c r="H38">
        <v>0</v>
      </c>
      <c r="K38" t="s">
        <v>57</v>
      </c>
      <c r="L38" t="s">
        <v>60</v>
      </c>
      <c r="M38" t="s">
        <v>58</v>
      </c>
      <c r="O38" t="e">
        <f t="shared" si="0"/>
        <v>#N/A</v>
      </c>
      <c r="P38">
        <f t="shared" si="1"/>
        <v>731.015</v>
      </c>
      <c r="Q38">
        <f t="shared" si="2"/>
        <v>731.015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41054.59375</v>
      </c>
      <c r="B39">
        <v>730.755</v>
      </c>
      <c r="C39">
        <v>798.135</v>
      </c>
      <c r="D39" t="s">
        <v>55</v>
      </c>
      <c r="E39" t="s">
        <v>56</v>
      </c>
      <c r="F39" t="s">
        <v>59</v>
      </c>
      <c r="G39">
        <v>67.38</v>
      </c>
      <c r="H39">
        <v>0</v>
      </c>
      <c r="K39" t="s">
        <v>57</v>
      </c>
      <c r="L39" t="s">
        <v>60</v>
      </c>
      <c r="M39" t="s">
        <v>58</v>
      </c>
      <c r="O39" t="e">
        <f t="shared" si="0"/>
        <v>#N/A</v>
      </c>
      <c r="P39">
        <f t="shared" si="1"/>
        <v>730.755</v>
      </c>
      <c r="Q39">
        <f t="shared" si="2"/>
        <v>730.755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41087.604166666664</v>
      </c>
      <c r="B40">
        <v>730.555</v>
      </c>
      <c r="C40">
        <v>798.135</v>
      </c>
      <c r="D40" t="s">
        <v>55</v>
      </c>
      <c r="E40" t="s">
        <v>56</v>
      </c>
      <c r="F40" t="s">
        <v>59</v>
      </c>
      <c r="G40">
        <v>67.58</v>
      </c>
      <c r="H40">
        <v>0</v>
      </c>
      <c r="K40" t="s">
        <v>57</v>
      </c>
      <c r="L40" t="s">
        <v>60</v>
      </c>
      <c r="M40" t="s">
        <v>58</v>
      </c>
      <c r="O40" t="e">
        <f t="shared" si="0"/>
        <v>#N/A</v>
      </c>
      <c r="P40">
        <f t="shared" si="1"/>
        <v>730.555</v>
      </c>
      <c r="Q40">
        <f t="shared" si="2"/>
        <v>730.555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41109.53125</v>
      </c>
      <c r="B41">
        <v>730.285</v>
      </c>
      <c r="C41">
        <v>798.135</v>
      </c>
      <c r="D41" t="s">
        <v>55</v>
      </c>
      <c r="E41" t="s">
        <v>56</v>
      </c>
      <c r="F41" t="s">
        <v>59</v>
      </c>
      <c r="G41">
        <v>67.85</v>
      </c>
      <c r="H41">
        <v>0</v>
      </c>
      <c r="K41" t="s">
        <v>57</v>
      </c>
      <c r="L41" t="s">
        <v>60</v>
      </c>
      <c r="M41" t="s">
        <v>58</v>
      </c>
      <c r="O41" t="e">
        <f t="shared" si="0"/>
        <v>#N/A</v>
      </c>
      <c r="P41">
        <f t="shared" si="1"/>
        <v>730.285</v>
      </c>
      <c r="Q41">
        <f t="shared" si="2"/>
        <v>730.285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41142.604166666664</v>
      </c>
      <c r="B42">
        <v>730.135</v>
      </c>
      <c r="C42">
        <v>798.135</v>
      </c>
      <c r="D42" t="s">
        <v>55</v>
      </c>
      <c r="E42" t="s">
        <v>56</v>
      </c>
      <c r="F42" t="s">
        <v>59</v>
      </c>
      <c r="G42">
        <v>68</v>
      </c>
      <c r="H42">
        <v>0</v>
      </c>
      <c r="K42" t="s">
        <v>57</v>
      </c>
      <c r="L42" t="s">
        <v>60</v>
      </c>
      <c r="M42" t="s">
        <v>58</v>
      </c>
      <c r="O42" t="e">
        <f t="shared" si="0"/>
        <v>#N/A</v>
      </c>
      <c r="P42">
        <f t="shared" si="1"/>
        <v>730.135</v>
      </c>
      <c r="Q42">
        <f t="shared" si="2"/>
        <v>730.135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41172.604166666664</v>
      </c>
      <c r="B43">
        <v>729.915</v>
      </c>
      <c r="C43">
        <v>798.135</v>
      </c>
      <c r="D43" t="s">
        <v>55</v>
      </c>
      <c r="E43" t="s">
        <v>56</v>
      </c>
      <c r="F43" t="s">
        <v>59</v>
      </c>
      <c r="G43">
        <v>68.22</v>
      </c>
      <c r="H43">
        <v>0</v>
      </c>
      <c r="K43" t="s">
        <v>57</v>
      </c>
      <c r="L43" t="s">
        <v>60</v>
      </c>
      <c r="M43" t="s">
        <v>58</v>
      </c>
      <c r="O43" t="e">
        <f t="shared" si="0"/>
        <v>#N/A</v>
      </c>
      <c r="P43">
        <f t="shared" si="1"/>
        <v>729.915</v>
      </c>
      <c r="Q43">
        <f t="shared" si="2"/>
        <v>729.915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41205.618055555555</v>
      </c>
      <c r="B44">
        <v>730.185</v>
      </c>
      <c r="C44">
        <v>798.135</v>
      </c>
      <c r="D44" t="s">
        <v>55</v>
      </c>
      <c r="E44" t="s">
        <v>56</v>
      </c>
      <c r="F44" t="s">
        <v>59</v>
      </c>
      <c r="G44">
        <v>67.95</v>
      </c>
      <c r="H44">
        <v>0</v>
      </c>
      <c r="K44" t="s">
        <v>57</v>
      </c>
      <c r="L44" t="s">
        <v>60</v>
      </c>
      <c r="M44" t="s">
        <v>58</v>
      </c>
      <c r="O44" t="e">
        <f t="shared" si="0"/>
        <v>#N/A</v>
      </c>
      <c r="P44">
        <f t="shared" si="1"/>
        <v>730.185</v>
      </c>
      <c r="Q44">
        <f t="shared" si="2"/>
        <v>730.185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41233.625</v>
      </c>
      <c r="B45">
        <v>731.215</v>
      </c>
      <c r="C45">
        <v>798.135</v>
      </c>
      <c r="D45" t="s">
        <v>55</v>
      </c>
      <c r="E45" t="s">
        <v>56</v>
      </c>
      <c r="F45" t="s">
        <v>59</v>
      </c>
      <c r="G45">
        <v>66.92</v>
      </c>
      <c r="H45">
        <v>0</v>
      </c>
      <c r="K45" t="s">
        <v>57</v>
      </c>
      <c r="L45" t="s">
        <v>60</v>
      </c>
      <c r="M45" t="s">
        <v>58</v>
      </c>
      <c r="O45" t="e">
        <f t="shared" si="0"/>
        <v>#N/A</v>
      </c>
      <c r="P45">
        <f t="shared" si="1"/>
        <v>731.215</v>
      </c>
      <c r="Q45">
        <f t="shared" si="2"/>
        <v>731.215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41261.583333333336</v>
      </c>
      <c r="B46">
        <v>730.985</v>
      </c>
      <c r="C46">
        <v>798.135</v>
      </c>
      <c r="D46" t="s">
        <v>55</v>
      </c>
      <c r="E46" t="s">
        <v>56</v>
      </c>
      <c r="F46" t="s">
        <v>59</v>
      </c>
      <c r="G46">
        <v>67.15</v>
      </c>
      <c r="H46">
        <v>0</v>
      </c>
      <c r="K46" t="s">
        <v>57</v>
      </c>
      <c r="L46" t="s">
        <v>60</v>
      </c>
      <c r="M46" t="s">
        <v>58</v>
      </c>
      <c r="O46" t="e">
        <f t="shared" si="0"/>
        <v>#N/A</v>
      </c>
      <c r="P46">
        <f t="shared" si="1"/>
        <v>730.985</v>
      </c>
      <c r="Q46">
        <f t="shared" si="2"/>
        <v>730.985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41296.510416666664</v>
      </c>
      <c r="B47">
        <v>730.635</v>
      </c>
      <c r="C47">
        <v>798.135</v>
      </c>
      <c r="D47" t="s">
        <v>55</v>
      </c>
      <c r="E47" t="s">
        <v>56</v>
      </c>
      <c r="F47" t="s">
        <v>59</v>
      </c>
      <c r="G47">
        <v>67.5</v>
      </c>
      <c r="H47">
        <v>0</v>
      </c>
      <c r="K47" t="s">
        <v>57</v>
      </c>
      <c r="L47" t="s">
        <v>60</v>
      </c>
      <c r="M47" t="s">
        <v>58</v>
      </c>
      <c r="O47" t="e">
        <f t="shared" si="0"/>
        <v>#N/A</v>
      </c>
      <c r="P47">
        <f t="shared" si="1"/>
        <v>730.635</v>
      </c>
      <c r="Q47">
        <f t="shared" si="2"/>
        <v>730.635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41325.4375</v>
      </c>
      <c r="B48">
        <v>731.295</v>
      </c>
      <c r="C48">
        <v>798.135</v>
      </c>
      <c r="D48" t="s">
        <v>55</v>
      </c>
      <c r="E48" t="s">
        <v>56</v>
      </c>
      <c r="F48" t="s">
        <v>59</v>
      </c>
      <c r="G48">
        <v>66.84</v>
      </c>
      <c r="H48">
        <v>0</v>
      </c>
      <c r="K48" t="s">
        <v>57</v>
      </c>
      <c r="L48" t="s">
        <v>60</v>
      </c>
      <c r="M48" t="s">
        <v>58</v>
      </c>
      <c r="O48" t="e">
        <f t="shared" si="0"/>
        <v>#N/A</v>
      </c>
      <c r="P48">
        <f t="shared" si="1"/>
        <v>731.295</v>
      </c>
      <c r="Q48">
        <f t="shared" si="2"/>
        <v>731.295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41355.6875</v>
      </c>
      <c r="B49">
        <v>734.025</v>
      </c>
      <c r="C49">
        <v>798.135</v>
      </c>
      <c r="D49" t="s">
        <v>55</v>
      </c>
      <c r="E49" t="s">
        <v>56</v>
      </c>
      <c r="F49" t="s">
        <v>59</v>
      </c>
      <c r="G49">
        <v>64.11</v>
      </c>
      <c r="H49">
        <v>0</v>
      </c>
      <c r="K49" t="s">
        <v>57</v>
      </c>
      <c r="L49" t="s">
        <v>60</v>
      </c>
      <c r="M49" t="s">
        <v>58</v>
      </c>
      <c r="O49" t="e">
        <f t="shared" si="0"/>
        <v>#N/A</v>
      </c>
      <c r="P49">
        <f t="shared" si="1"/>
        <v>734.025</v>
      </c>
      <c r="Q49">
        <f t="shared" si="2"/>
        <v>734.025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41390.677083333336</v>
      </c>
      <c r="B50">
        <v>733.755</v>
      </c>
      <c r="C50">
        <v>798.135</v>
      </c>
      <c r="D50" t="s">
        <v>55</v>
      </c>
      <c r="E50" t="s">
        <v>56</v>
      </c>
      <c r="F50" t="s">
        <v>59</v>
      </c>
      <c r="G50">
        <v>64.38</v>
      </c>
      <c r="H50">
        <v>0</v>
      </c>
      <c r="K50" t="s">
        <v>57</v>
      </c>
      <c r="L50" t="s">
        <v>60</v>
      </c>
      <c r="M50" t="s">
        <v>58</v>
      </c>
      <c r="O50" t="e">
        <f t="shared" si="0"/>
        <v>#N/A</v>
      </c>
      <c r="P50">
        <f t="shared" si="1"/>
        <v>733.755</v>
      </c>
      <c r="Q50">
        <f t="shared" si="2"/>
        <v>733.755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41415.708333333336</v>
      </c>
      <c r="B51">
        <v>735.205</v>
      </c>
      <c r="C51">
        <v>798.135</v>
      </c>
      <c r="D51" t="s">
        <v>55</v>
      </c>
      <c r="E51" t="s">
        <v>56</v>
      </c>
      <c r="F51" t="s">
        <v>59</v>
      </c>
      <c r="G51">
        <v>62.93</v>
      </c>
      <c r="H51">
        <v>0</v>
      </c>
      <c r="K51" t="s">
        <v>57</v>
      </c>
      <c r="L51" t="s">
        <v>60</v>
      </c>
      <c r="M51" t="s">
        <v>58</v>
      </c>
      <c r="O51" t="e">
        <f t="shared" si="0"/>
        <v>#N/A</v>
      </c>
      <c r="P51">
        <f t="shared" si="1"/>
        <v>735.205</v>
      </c>
      <c r="Q51">
        <f t="shared" si="2"/>
        <v>735.205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41443.604166666664</v>
      </c>
      <c r="B52">
        <v>734.535</v>
      </c>
      <c r="C52">
        <v>798.135</v>
      </c>
      <c r="D52" t="s">
        <v>55</v>
      </c>
      <c r="E52" t="s">
        <v>56</v>
      </c>
      <c r="F52" t="s">
        <v>59</v>
      </c>
      <c r="G52">
        <v>63.6</v>
      </c>
      <c r="H52">
        <v>0</v>
      </c>
      <c r="K52" t="s">
        <v>57</v>
      </c>
      <c r="L52" t="s">
        <v>60</v>
      </c>
      <c r="M52" t="s">
        <v>58</v>
      </c>
      <c r="O52" t="e">
        <f t="shared" si="0"/>
        <v>#N/A</v>
      </c>
      <c r="P52">
        <f t="shared" si="1"/>
        <v>734.535</v>
      </c>
      <c r="Q52">
        <f t="shared" si="2"/>
        <v>734.535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41477.645833333336</v>
      </c>
      <c r="B53">
        <v>734.085</v>
      </c>
      <c r="C53">
        <v>798.135</v>
      </c>
      <c r="D53" t="s">
        <v>55</v>
      </c>
      <c r="E53" t="s">
        <v>56</v>
      </c>
      <c r="F53" t="s">
        <v>59</v>
      </c>
      <c r="G53">
        <v>64.05</v>
      </c>
      <c r="H53">
        <v>0</v>
      </c>
      <c r="K53" t="s">
        <v>57</v>
      </c>
      <c r="L53" t="s">
        <v>60</v>
      </c>
      <c r="M53" t="s">
        <v>58</v>
      </c>
      <c r="O53" t="e">
        <f t="shared" si="0"/>
        <v>#N/A</v>
      </c>
      <c r="P53">
        <f t="shared" si="1"/>
        <v>734.085</v>
      </c>
      <c r="Q53">
        <f t="shared" si="2"/>
        <v>734.085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41506.614583333336</v>
      </c>
      <c r="B54">
        <v>733.285</v>
      </c>
      <c r="C54">
        <v>798.135</v>
      </c>
      <c r="D54" t="s">
        <v>55</v>
      </c>
      <c r="E54" t="s">
        <v>56</v>
      </c>
      <c r="F54" t="s">
        <v>59</v>
      </c>
      <c r="G54">
        <v>64.85</v>
      </c>
      <c r="H54">
        <v>0</v>
      </c>
      <c r="K54" t="s">
        <v>57</v>
      </c>
      <c r="L54" t="s">
        <v>60</v>
      </c>
      <c r="M54" t="s">
        <v>58</v>
      </c>
      <c r="O54" t="e">
        <f t="shared" si="0"/>
        <v>#N/A</v>
      </c>
      <c r="P54">
        <f t="shared" si="1"/>
        <v>733.285</v>
      </c>
      <c r="Q54">
        <f t="shared" si="2"/>
        <v>733.285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41541.6875</v>
      </c>
      <c r="B55">
        <v>732.675</v>
      </c>
      <c r="C55">
        <v>798.135</v>
      </c>
      <c r="D55" t="s">
        <v>55</v>
      </c>
      <c r="E55" t="s">
        <v>56</v>
      </c>
      <c r="F55" t="s">
        <v>59</v>
      </c>
      <c r="G55">
        <v>65.46</v>
      </c>
      <c r="H55">
        <v>0</v>
      </c>
      <c r="K55" t="s">
        <v>57</v>
      </c>
      <c r="L55" t="s">
        <v>60</v>
      </c>
      <c r="M55" t="s">
        <v>58</v>
      </c>
      <c r="O55" t="e">
        <f t="shared" si="0"/>
        <v>#N/A</v>
      </c>
      <c r="P55">
        <f t="shared" si="1"/>
        <v>732.675</v>
      </c>
      <c r="Q55">
        <f t="shared" si="2"/>
        <v>732.675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41569.680555555555</v>
      </c>
      <c r="B56">
        <v>732.315</v>
      </c>
      <c r="C56">
        <v>798.135</v>
      </c>
      <c r="D56" t="s">
        <v>55</v>
      </c>
      <c r="E56" t="s">
        <v>56</v>
      </c>
      <c r="F56" t="s">
        <v>59</v>
      </c>
      <c r="G56">
        <v>65.82</v>
      </c>
      <c r="H56">
        <v>0</v>
      </c>
      <c r="K56" t="s">
        <v>57</v>
      </c>
      <c r="L56" t="s">
        <v>60</v>
      </c>
      <c r="M56" t="s">
        <v>58</v>
      </c>
      <c r="O56" t="e">
        <f t="shared" si="0"/>
        <v>#N/A</v>
      </c>
      <c r="P56">
        <f t="shared" si="1"/>
        <v>732.315</v>
      </c>
      <c r="Q56">
        <f t="shared" si="2"/>
        <v>732.315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41603.625</v>
      </c>
      <c r="B57">
        <v>731.955</v>
      </c>
      <c r="C57">
        <v>798.135</v>
      </c>
      <c r="D57" t="s">
        <v>55</v>
      </c>
      <c r="E57" t="s">
        <v>56</v>
      </c>
      <c r="F57" t="s">
        <v>59</v>
      </c>
      <c r="G57">
        <v>66.18</v>
      </c>
      <c r="H57">
        <v>0</v>
      </c>
      <c r="K57" t="s">
        <v>57</v>
      </c>
      <c r="L57" t="s">
        <v>60</v>
      </c>
      <c r="M57" t="s">
        <v>58</v>
      </c>
      <c r="O57" t="e">
        <f t="shared" si="0"/>
        <v>#N/A</v>
      </c>
      <c r="P57">
        <f t="shared" si="1"/>
        <v>731.955</v>
      </c>
      <c r="Q57">
        <f t="shared" si="2"/>
        <v>731.955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41628.65277777778</v>
      </c>
      <c r="B58">
        <v>731.585</v>
      </c>
      <c r="C58">
        <v>798.135</v>
      </c>
      <c r="D58" t="s">
        <v>55</v>
      </c>
      <c r="E58" t="s">
        <v>56</v>
      </c>
      <c r="F58" t="s">
        <v>59</v>
      </c>
      <c r="G58">
        <v>66.55</v>
      </c>
      <c r="H58">
        <v>0</v>
      </c>
      <c r="K58" t="s">
        <v>57</v>
      </c>
      <c r="L58" t="s">
        <v>60</v>
      </c>
      <c r="M58" t="s">
        <v>58</v>
      </c>
      <c r="O58" t="e">
        <f t="shared" si="0"/>
        <v>#N/A</v>
      </c>
      <c r="P58">
        <f t="shared" si="1"/>
        <v>731.585</v>
      </c>
      <c r="Q58">
        <f t="shared" si="2"/>
        <v>731.585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41659.6875</v>
      </c>
      <c r="B59">
        <v>731.435</v>
      </c>
      <c r="C59">
        <v>798.135</v>
      </c>
      <c r="D59" t="s">
        <v>55</v>
      </c>
      <c r="E59" t="s">
        <v>56</v>
      </c>
      <c r="F59" t="s">
        <v>59</v>
      </c>
      <c r="G59">
        <v>66.7</v>
      </c>
      <c r="H59">
        <v>0</v>
      </c>
      <c r="K59" t="s">
        <v>57</v>
      </c>
      <c r="L59" t="s">
        <v>60</v>
      </c>
      <c r="M59" t="s">
        <v>58</v>
      </c>
      <c r="N59" t="s">
        <v>61</v>
      </c>
      <c r="O59" t="e">
        <f t="shared" si="0"/>
        <v>#N/A</v>
      </c>
      <c r="P59">
        <f t="shared" si="1"/>
        <v>731.435</v>
      </c>
      <c r="Q59">
        <f t="shared" si="2"/>
        <v>731.435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41691.618055555555</v>
      </c>
      <c r="B60">
        <v>731.775</v>
      </c>
      <c r="C60">
        <v>798.135</v>
      </c>
      <c r="D60" t="s">
        <v>55</v>
      </c>
      <c r="E60" t="s">
        <v>56</v>
      </c>
      <c r="F60" t="s">
        <v>59</v>
      </c>
      <c r="G60">
        <v>66.36</v>
      </c>
      <c r="H60">
        <v>0</v>
      </c>
      <c r="K60" t="s">
        <v>57</v>
      </c>
      <c r="L60" t="s">
        <v>60</v>
      </c>
      <c r="M60" t="s">
        <v>58</v>
      </c>
      <c r="O60" t="e">
        <f t="shared" si="0"/>
        <v>#N/A</v>
      </c>
      <c r="P60">
        <f t="shared" si="1"/>
        <v>731.775</v>
      </c>
      <c r="Q60">
        <f t="shared" si="2"/>
        <v>731.775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41719.625</v>
      </c>
      <c r="B61">
        <v>731.885</v>
      </c>
      <c r="C61">
        <v>798.135</v>
      </c>
      <c r="D61" t="s">
        <v>55</v>
      </c>
      <c r="E61" t="s">
        <v>56</v>
      </c>
      <c r="F61" t="s">
        <v>59</v>
      </c>
      <c r="G61">
        <v>66.25</v>
      </c>
      <c r="H61">
        <v>0</v>
      </c>
      <c r="K61" t="s">
        <v>57</v>
      </c>
      <c r="L61" t="s">
        <v>60</v>
      </c>
      <c r="M61" t="s">
        <v>58</v>
      </c>
      <c r="O61" t="e">
        <f t="shared" si="0"/>
        <v>#N/A</v>
      </c>
      <c r="P61">
        <f t="shared" si="1"/>
        <v>731.885</v>
      </c>
      <c r="Q61">
        <f t="shared" si="2"/>
        <v>731.885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41743.65972222222</v>
      </c>
      <c r="B62">
        <v>732.055</v>
      </c>
      <c r="C62">
        <v>798.135</v>
      </c>
      <c r="D62" t="s">
        <v>55</v>
      </c>
      <c r="E62" t="s">
        <v>56</v>
      </c>
      <c r="F62" t="s">
        <v>59</v>
      </c>
      <c r="G62">
        <v>66.08</v>
      </c>
      <c r="H62">
        <v>0</v>
      </c>
      <c r="K62" t="s">
        <v>57</v>
      </c>
      <c r="L62" t="s">
        <v>60</v>
      </c>
      <c r="M62" t="s">
        <v>58</v>
      </c>
      <c r="O62" t="e">
        <f t="shared" si="0"/>
        <v>#N/A</v>
      </c>
      <c r="P62">
        <f t="shared" si="1"/>
        <v>732.055</v>
      </c>
      <c r="Q62">
        <f t="shared" si="2"/>
        <v>732.055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41778.666666666664</v>
      </c>
      <c r="B63">
        <v>731.705</v>
      </c>
      <c r="C63">
        <v>798.135</v>
      </c>
      <c r="D63" t="s">
        <v>55</v>
      </c>
      <c r="E63" t="s">
        <v>56</v>
      </c>
      <c r="F63" t="s">
        <v>59</v>
      </c>
      <c r="G63">
        <v>66.43</v>
      </c>
      <c r="H63">
        <v>0</v>
      </c>
      <c r="K63" t="s">
        <v>57</v>
      </c>
      <c r="L63" t="s">
        <v>60</v>
      </c>
      <c r="M63" t="s">
        <v>58</v>
      </c>
      <c r="O63" t="e">
        <f t="shared" si="0"/>
        <v>#N/A</v>
      </c>
      <c r="P63">
        <f t="shared" si="1"/>
        <v>731.705</v>
      </c>
      <c r="Q63">
        <f t="shared" si="2"/>
        <v>731.705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41800.666666666664</v>
      </c>
      <c r="B64">
        <v>731.555</v>
      </c>
      <c r="C64">
        <v>798.135</v>
      </c>
      <c r="D64" t="s">
        <v>55</v>
      </c>
      <c r="E64" t="s">
        <v>56</v>
      </c>
      <c r="F64" t="s">
        <v>59</v>
      </c>
      <c r="G64">
        <v>66.58</v>
      </c>
      <c r="H64">
        <v>0</v>
      </c>
      <c r="K64" t="s">
        <v>57</v>
      </c>
      <c r="L64" t="s">
        <v>60</v>
      </c>
      <c r="M64" t="s">
        <v>58</v>
      </c>
      <c r="O64" t="e">
        <f t="shared" si="0"/>
        <v>#N/A</v>
      </c>
      <c r="P64">
        <f t="shared" si="1"/>
        <v>731.555</v>
      </c>
      <c r="Q64">
        <f t="shared" si="2"/>
        <v>731.555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41834.572916666664</v>
      </c>
      <c r="B65">
        <v>731.165</v>
      </c>
      <c r="C65">
        <v>798.135</v>
      </c>
      <c r="D65" t="s">
        <v>55</v>
      </c>
      <c r="E65" t="s">
        <v>56</v>
      </c>
      <c r="F65" t="s">
        <v>59</v>
      </c>
      <c r="G65">
        <v>66.97</v>
      </c>
      <c r="H65">
        <v>0</v>
      </c>
      <c r="K65" t="s">
        <v>57</v>
      </c>
      <c r="L65" t="s">
        <v>60</v>
      </c>
      <c r="M65" t="s">
        <v>58</v>
      </c>
      <c r="N65" t="s">
        <v>62</v>
      </c>
      <c r="O65" t="e">
        <f t="shared" si="0"/>
        <v>#N/A</v>
      </c>
      <c r="P65">
        <f t="shared" si="1"/>
        <v>731.165</v>
      </c>
      <c r="Q65">
        <f t="shared" si="2"/>
        <v>731.165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41870.708333333336</v>
      </c>
      <c r="B66">
        <v>730.795</v>
      </c>
      <c r="C66">
        <v>798.135</v>
      </c>
      <c r="D66" t="s">
        <v>55</v>
      </c>
      <c r="E66" t="s">
        <v>56</v>
      </c>
      <c r="F66" t="s">
        <v>59</v>
      </c>
      <c r="G66">
        <v>67.34</v>
      </c>
      <c r="H66">
        <v>0</v>
      </c>
      <c r="K66" t="s">
        <v>57</v>
      </c>
      <c r="L66" t="s">
        <v>60</v>
      </c>
      <c r="M66" t="s">
        <v>58</v>
      </c>
      <c r="O66" t="e">
        <f t="shared" si="0"/>
        <v>#N/A</v>
      </c>
      <c r="P66">
        <f t="shared" si="1"/>
        <v>730.795</v>
      </c>
      <c r="Q66">
        <f t="shared" si="2"/>
        <v>730.795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41900.666666666664</v>
      </c>
      <c r="B67">
        <v>730.525</v>
      </c>
      <c r="C67">
        <v>798.135</v>
      </c>
      <c r="D67" t="s">
        <v>55</v>
      </c>
      <c r="E67" t="s">
        <v>56</v>
      </c>
      <c r="F67" t="s">
        <v>59</v>
      </c>
      <c r="G67">
        <v>67.61</v>
      </c>
      <c r="H67">
        <v>0</v>
      </c>
      <c r="K67" t="s">
        <v>57</v>
      </c>
      <c r="L67" t="s">
        <v>60</v>
      </c>
      <c r="M67" t="s">
        <v>58</v>
      </c>
      <c r="O67" t="e">
        <f t="shared" si="0"/>
        <v>#N/A</v>
      </c>
      <c r="P67">
        <f t="shared" si="1"/>
        <v>730.525</v>
      </c>
      <c r="Q67">
        <f t="shared" si="2"/>
        <v>730.525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41934.583333333336</v>
      </c>
      <c r="B68">
        <v>730.115</v>
      </c>
      <c r="C68">
        <v>798.135</v>
      </c>
      <c r="D68" t="s">
        <v>55</v>
      </c>
      <c r="E68" t="s">
        <v>56</v>
      </c>
      <c r="F68" t="s">
        <v>59</v>
      </c>
      <c r="G68">
        <v>68.02</v>
      </c>
      <c r="H68">
        <v>0</v>
      </c>
      <c r="K68" t="s">
        <v>57</v>
      </c>
      <c r="L68" t="s">
        <v>60</v>
      </c>
      <c r="M68" t="s">
        <v>58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730.115</v>
      </c>
      <c r="Q68">
        <f aca="true" t="shared" si="15" ref="Q68:Q131">IF(ISNA(P68),IF(ISNA(R68),IF(ISNA(S68),"",S68),R68),P68)</f>
        <v>730.115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41962.677083333336</v>
      </c>
      <c r="B69">
        <v>729.815</v>
      </c>
      <c r="C69">
        <v>798.135</v>
      </c>
      <c r="D69" t="s">
        <v>55</v>
      </c>
      <c r="E69" t="s">
        <v>56</v>
      </c>
      <c r="F69" t="s">
        <v>59</v>
      </c>
      <c r="G69">
        <v>68.32</v>
      </c>
      <c r="H69">
        <v>0</v>
      </c>
      <c r="K69" t="s">
        <v>57</v>
      </c>
      <c r="L69" t="s">
        <v>60</v>
      </c>
      <c r="M69" t="s">
        <v>58</v>
      </c>
      <c r="O69" t="e">
        <f t="shared" si="13"/>
        <v>#N/A</v>
      </c>
      <c r="P69">
        <f t="shared" si="14"/>
        <v>729.815</v>
      </c>
      <c r="Q69">
        <f t="shared" si="15"/>
        <v>729.815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41983.677083333336</v>
      </c>
      <c r="B70">
        <v>730.405</v>
      </c>
      <c r="C70">
        <v>798.135</v>
      </c>
      <c r="D70" t="s">
        <v>55</v>
      </c>
      <c r="E70" t="s">
        <v>56</v>
      </c>
      <c r="F70" t="s">
        <v>59</v>
      </c>
      <c r="G70">
        <v>67.73</v>
      </c>
      <c r="H70">
        <v>0</v>
      </c>
      <c r="K70" t="s">
        <v>57</v>
      </c>
      <c r="L70" t="s">
        <v>60</v>
      </c>
      <c r="M70" t="s">
        <v>58</v>
      </c>
      <c r="O70" t="e">
        <f t="shared" si="13"/>
        <v>#N/A</v>
      </c>
      <c r="P70">
        <f t="shared" si="14"/>
        <v>730.405</v>
      </c>
      <c r="Q70">
        <f t="shared" si="15"/>
        <v>730.405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42025.65972222222</v>
      </c>
      <c r="B71">
        <v>730.025</v>
      </c>
      <c r="C71">
        <v>798.135</v>
      </c>
      <c r="D71" t="s">
        <v>55</v>
      </c>
      <c r="E71" t="s">
        <v>56</v>
      </c>
      <c r="F71" t="s">
        <v>59</v>
      </c>
      <c r="G71">
        <v>68.11</v>
      </c>
      <c r="H71">
        <v>0</v>
      </c>
      <c r="K71" t="s">
        <v>57</v>
      </c>
      <c r="L71" t="s">
        <v>60</v>
      </c>
      <c r="M71" t="s">
        <v>58</v>
      </c>
      <c r="O71" t="e">
        <f t="shared" si="13"/>
        <v>#N/A</v>
      </c>
      <c r="P71">
        <f t="shared" si="14"/>
        <v>730.025</v>
      </c>
      <c r="Q71">
        <f t="shared" si="15"/>
        <v>730.025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42051.6875</v>
      </c>
      <c r="B72">
        <v>730.215</v>
      </c>
      <c r="C72">
        <v>798.135</v>
      </c>
      <c r="D72" t="s">
        <v>55</v>
      </c>
      <c r="E72" t="s">
        <v>56</v>
      </c>
      <c r="F72" t="s">
        <v>59</v>
      </c>
      <c r="G72">
        <v>67.92</v>
      </c>
      <c r="H72">
        <v>0</v>
      </c>
      <c r="K72" t="s">
        <v>57</v>
      </c>
      <c r="L72" t="s">
        <v>60</v>
      </c>
      <c r="M72" t="s">
        <v>58</v>
      </c>
      <c r="O72" t="e">
        <f t="shared" si="13"/>
        <v>#N/A</v>
      </c>
      <c r="P72">
        <f t="shared" si="14"/>
        <v>730.215</v>
      </c>
      <c r="Q72">
        <f t="shared" si="15"/>
        <v>730.215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42093.4375</v>
      </c>
      <c r="B73">
        <v>743.985</v>
      </c>
      <c r="C73">
        <v>798.135</v>
      </c>
      <c r="D73" t="s">
        <v>55</v>
      </c>
      <c r="E73" t="s">
        <v>56</v>
      </c>
      <c r="F73" t="s">
        <v>59</v>
      </c>
      <c r="G73">
        <v>54.15</v>
      </c>
      <c r="H73">
        <v>0</v>
      </c>
      <c r="K73" t="s">
        <v>57</v>
      </c>
      <c r="L73" t="s">
        <v>60</v>
      </c>
      <c r="M73" t="s">
        <v>58</v>
      </c>
      <c r="O73" t="e">
        <f t="shared" si="13"/>
        <v>#N/A</v>
      </c>
      <c r="P73">
        <f t="shared" si="14"/>
        <v>743.985</v>
      </c>
      <c r="Q73">
        <f t="shared" si="15"/>
        <v>743.985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42118.666666666664</v>
      </c>
      <c r="B74">
        <v>739.605</v>
      </c>
      <c r="C74">
        <v>798.135</v>
      </c>
      <c r="D74" t="s">
        <v>55</v>
      </c>
      <c r="E74" t="s">
        <v>56</v>
      </c>
      <c r="F74" t="s">
        <v>59</v>
      </c>
      <c r="G74">
        <v>58.53</v>
      </c>
      <c r="H74">
        <v>0</v>
      </c>
      <c r="K74" t="s">
        <v>57</v>
      </c>
      <c r="L74" t="s">
        <v>60</v>
      </c>
      <c r="M74" t="s">
        <v>58</v>
      </c>
      <c r="O74" t="e">
        <f t="shared" si="13"/>
        <v>#N/A</v>
      </c>
      <c r="P74">
        <f t="shared" si="14"/>
        <v>739.605</v>
      </c>
      <c r="Q74">
        <f t="shared" si="15"/>
        <v>739.605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42153.46875</v>
      </c>
      <c r="B75">
        <v>738.035</v>
      </c>
      <c r="C75">
        <v>798.135</v>
      </c>
      <c r="D75" t="s">
        <v>55</v>
      </c>
      <c r="E75" t="s">
        <v>56</v>
      </c>
      <c r="F75" t="s">
        <v>59</v>
      </c>
      <c r="G75">
        <v>60.1</v>
      </c>
      <c r="H75">
        <v>0</v>
      </c>
      <c r="K75" t="s">
        <v>57</v>
      </c>
      <c r="L75" t="s">
        <v>60</v>
      </c>
      <c r="M75" t="s">
        <v>58</v>
      </c>
      <c r="O75" t="e">
        <f t="shared" si="13"/>
        <v>#N/A</v>
      </c>
      <c r="P75">
        <f t="shared" si="14"/>
        <v>738.035</v>
      </c>
      <c r="Q75">
        <f t="shared" si="15"/>
        <v>738.035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42185.53472222222</v>
      </c>
      <c r="B76">
        <v>736.455</v>
      </c>
      <c r="C76">
        <v>798.135</v>
      </c>
      <c r="D76" t="s">
        <v>55</v>
      </c>
      <c r="E76" t="s">
        <v>56</v>
      </c>
      <c r="F76" t="s">
        <v>59</v>
      </c>
      <c r="G76">
        <v>61.68</v>
      </c>
      <c r="H76">
        <v>0</v>
      </c>
      <c r="K76" t="s">
        <v>57</v>
      </c>
      <c r="L76" t="s">
        <v>60</v>
      </c>
      <c r="M76" t="s">
        <v>58</v>
      </c>
      <c r="O76" t="e">
        <f t="shared" si="13"/>
        <v>#N/A</v>
      </c>
      <c r="P76">
        <f t="shared" si="14"/>
        <v>736.455</v>
      </c>
      <c r="Q76">
        <f t="shared" si="15"/>
        <v>736.455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42215.70138888889</v>
      </c>
      <c r="B77">
        <v>736.435</v>
      </c>
      <c r="C77">
        <v>798.135</v>
      </c>
      <c r="D77" t="s">
        <v>55</v>
      </c>
      <c r="E77" t="s">
        <v>56</v>
      </c>
      <c r="F77" t="s">
        <v>59</v>
      </c>
      <c r="G77">
        <v>61.7</v>
      </c>
      <c r="H77">
        <v>0</v>
      </c>
      <c r="K77" t="s">
        <v>57</v>
      </c>
      <c r="L77" t="s">
        <v>60</v>
      </c>
      <c r="M77" t="s">
        <v>58</v>
      </c>
      <c r="O77" t="e">
        <f t="shared" si="13"/>
        <v>#N/A</v>
      </c>
      <c r="P77">
        <f t="shared" si="14"/>
        <v>736.435</v>
      </c>
      <c r="Q77">
        <f t="shared" si="15"/>
        <v>736.435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42233</v>
      </c>
      <c r="B78">
        <v>735.165</v>
      </c>
      <c r="C78">
        <v>798.135</v>
      </c>
      <c r="D78" t="s">
        <v>55</v>
      </c>
      <c r="E78" t="s">
        <v>56</v>
      </c>
      <c r="F78" t="s">
        <v>59</v>
      </c>
      <c r="G78">
        <v>62.97</v>
      </c>
      <c r="H78">
        <v>0</v>
      </c>
      <c r="K78" t="s">
        <v>57</v>
      </c>
      <c r="L78" t="s">
        <v>60</v>
      </c>
      <c r="M78" t="s">
        <v>58</v>
      </c>
      <c r="O78" t="e">
        <f t="shared" si="13"/>
        <v>#N/A</v>
      </c>
      <c r="P78">
        <f t="shared" si="14"/>
        <v>735.165</v>
      </c>
      <c r="Q78">
        <f t="shared" si="15"/>
        <v>735.165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42270.54861111111</v>
      </c>
      <c r="B79">
        <v>734.335</v>
      </c>
      <c r="C79">
        <v>798.135</v>
      </c>
      <c r="D79" t="s">
        <v>55</v>
      </c>
      <c r="E79" t="s">
        <v>56</v>
      </c>
      <c r="F79" t="s">
        <v>59</v>
      </c>
      <c r="G79">
        <v>63.8</v>
      </c>
      <c r="H79">
        <v>0</v>
      </c>
      <c r="K79" t="s">
        <v>57</v>
      </c>
      <c r="L79" t="s">
        <v>60</v>
      </c>
      <c r="M79" t="s">
        <v>58</v>
      </c>
      <c r="O79" t="e">
        <f t="shared" si="13"/>
        <v>#N/A</v>
      </c>
      <c r="P79">
        <f t="shared" si="14"/>
        <v>734.335</v>
      </c>
      <c r="Q79">
        <f t="shared" si="15"/>
        <v>734.335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42306.694444444445</v>
      </c>
      <c r="B80">
        <v>733.635</v>
      </c>
      <c r="C80">
        <v>798.135</v>
      </c>
      <c r="D80" t="s">
        <v>55</v>
      </c>
      <c r="E80" t="s">
        <v>56</v>
      </c>
      <c r="F80" t="s">
        <v>59</v>
      </c>
      <c r="G80">
        <v>64.5</v>
      </c>
      <c r="H80">
        <v>0</v>
      </c>
      <c r="K80" t="s">
        <v>57</v>
      </c>
      <c r="L80" t="s">
        <v>60</v>
      </c>
      <c r="M80" t="s">
        <v>58</v>
      </c>
      <c r="O80" t="e">
        <f t="shared" si="13"/>
        <v>#N/A</v>
      </c>
      <c r="P80">
        <f t="shared" si="14"/>
        <v>733.635</v>
      </c>
      <c r="Q80">
        <f t="shared" si="15"/>
        <v>733.635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42338.5625</v>
      </c>
      <c r="B81">
        <v>733.665</v>
      </c>
      <c r="C81">
        <v>798.135</v>
      </c>
      <c r="D81" t="s">
        <v>55</v>
      </c>
      <c r="E81" t="s">
        <v>56</v>
      </c>
      <c r="F81" t="s">
        <v>59</v>
      </c>
      <c r="G81">
        <v>64.47</v>
      </c>
      <c r="H81">
        <v>0</v>
      </c>
      <c r="K81" t="s">
        <v>57</v>
      </c>
      <c r="L81" t="s">
        <v>60</v>
      </c>
      <c r="M81" t="s">
        <v>58</v>
      </c>
      <c r="O81" t="e">
        <f t="shared" si="13"/>
        <v>#N/A</v>
      </c>
      <c r="P81">
        <f t="shared" si="14"/>
        <v>733.665</v>
      </c>
      <c r="Q81">
        <f t="shared" si="15"/>
        <v>733.665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42366.555555555555</v>
      </c>
      <c r="B82">
        <v>732.825</v>
      </c>
      <c r="C82">
        <v>798.135</v>
      </c>
      <c r="D82" t="s">
        <v>55</v>
      </c>
      <c r="E82" t="s">
        <v>56</v>
      </c>
      <c r="F82" t="s">
        <v>59</v>
      </c>
      <c r="G82">
        <v>65.31</v>
      </c>
      <c r="H82">
        <v>0</v>
      </c>
      <c r="K82" t="s">
        <v>57</v>
      </c>
      <c r="L82" t="s">
        <v>60</v>
      </c>
      <c r="M82" t="s">
        <v>58</v>
      </c>
      <c r="O82" t="e">
        <f t="shared" si="13"/>
        <v>#N/A</v>
      </c>
      <c r="P82">
        <f t="shared" si="14"/>
        <v>732.825</v>
      </c>
      <c r="Q82">
        <f t="shared" si="15"/>
        <v>732.825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42397.70138888889</v>
      </c>
      <c r="B83">
        <v>732.705</v>
      </c>
      <c r="C83">
        <v>798.135</v>
      </c>
      <c r="D83" t="s">
        <v>55</v>
      </c>
      <c r="E83" t="s">
        <v>56</v>
      </c>
      <c r="F83" t="s">
        <v>59</v>
      </c>
      <c r="G83">
        <v>65.43</v>
      </c>
      <c r="H83">
        <v>0</v>
      </c>
      <c r="K83" t="s">
        <v>57</v>
      </c>
      <c r="L83" t="s">
        <v>60</v>
      </c>
      <c r="M83" t="s">
        <v>58</v>
      </c>
      <c r="O83" t="e">
        <f t="shared" si="13"/>
        <v>#N/A</v>
      </c>
      <c r="P83">
        <f t="shared" si="14"/>
        <v>732.705</v>
      </c>
      <c r="Q83">
        <f t="shared" si="15"/>
        <v>732.705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42426.67361111111</v>
      </c>
      <c r="B84">
        <v>732.095</v>
      </c>
      <c r="C84">
        <v>798.135</v>
      </c>
      <c r="D84" t="s">
        <v>55</v>
      </c>
      <c r="E84" t="s">
        <v>56</v>
      </c>
      <c r="F84" t="s">
        <v>59</v>
      </c>
      <c r="G84">
        <v>66.04</v>
      </c>
      <c r="H84">
        <v>0</v>
      </c>
      <c r="K84" t="s">
        <v>57</v>
      </c>
      <c r="L84" t="s">
        <v>60</v>
      </c>
      <c r="M84" t="s">
        <v>58</v>
      </c>
      <c r="O84" t="e">
        <f t="shared" si="13"/>
        <v>#N/A</v>
      </c>
      <c r="P84">
        <f t="shared" si="14"/>
        <v>732.095</v>
      </c>
      <c r="Q84">
        <f t="shared" si="15"/>
        <v>732.095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42458.69097222222</v>
      </c>
      <c r="B85">
        <v>732.955</v>
      </c>
      <c r="C85">
        <v>798.135</v>
      </c>
      <c r="D85" t="s">
        <v>55</v>
      </c>
      <c r="E85" t="s">
        <v>56</v>
      </c>
      <c r="F85" t="s">
        <v>59</v>
      </c>
      <c r="G85">
        <v>65.18</v>
      </c>
      <c r="H85">
        <v>0</v>
      </c>
      <c r="K85" t="s">
        <v>57</v>
      </c>
      <c r="L85" t="s">
        <v>60</v>
      </c>
      <c r="M85" t="s">
        <v>58</v>
      </c>
      <c r="O85" t="e">
        <f t="shared" si="13"/>
        <v>#N/A</v>
      </c>
      <c r="P85">
        <f t="shared" si="14"/>
        <v>732.955</v>
      </c>
      <c r="Q85">
        <f t="shared" si="15"/>
        <v>732.955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42487.6875</v>
      </c>
      <c r="B86">
        <v>733.035</v>
      </c>
      <c r="C86">
        <v>798.135</v>
      </c>
      <c r="D86" t="s">
        <v>55</v>
      </c>
      <c r="E86" t="s">
        <v>56</v>
      </c>
      <c r="F86" t="s">
        <v>59</v>
      </c>
      <c r="G86">
        <v>65.1</v>
      </c>
      <c r="H86">
        <v>0</v>
      </c>
      <c r="K86" t="s">
        <v>57</v>
      </c>
      <c r="L86" t="s">
        <v>60</v>
      </c>
      <c r="M86" t="s">
        <v>58</v>
      </c>
      <c r="O86" t="e">
        <f t="shared" si="13"/>
        <v>#N/A</v>
      </c>
      <c r="P86">
        <f t="shared" si="14"/>
        <v>733.035</v>
      </c>
      <c r="Q86">
        <f t="shared" si="15"/>
        <v>733.035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42510.68402777778</v>
      </c>
      <c r="B87">
        <v>732.485</v>
      </c>
      <c r="C87">
        <v>798.135</v>
      </c>
      <c r="D87" t="s">
        <v>55</v>
      </c>
      <c r="E87" t="s">
        <v>56</v>
      </c>
      <c r="F87" t="s">
        <v>59</v>
      </c>
      <c r="G87">
        <v>65.65</v>
      </c>
      <c r="H87">
        <v>0</v>
      </c>
      <c r="K87" t="s">
        <v>57</v>
      </c>
      <c r="L87" t="s">
        <v>60</v>
      </c>
      <c r="M87" t="s">
        <v>58</v>
      </c>
      <c r="O87" t="e">
        <f t="shared" si="13"/>
        <v>#N/A</v>
      </c>
      <c r="P87">
        <f t="shared" si="14"/>
        <v>732.485</v>
      </c>
      <c r="Q87">
        <f t="shared" si="15"/>
        <v>732.485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42548.680555555555</v>
      </c>
      <c r="B88">
        <v>732.435</v>
      </c>
      <c r="C88">
        <v>798.135</v>
      </c>
      <c r="D88" t="s">
        <v>55</v>
      </c>
      <c r="E88" t="s">
        <v>56</v>
      </c>
      <c r="F88" t="s">
        <v>59</v>
      </c>
      <c r="G88">
        <v>65.7</v>
      </c>
      <c r="H88">
        <v>0</v>
      </c>
      <c r="K88" t="s">
        <v>57</v>
      </c>
      <c r="L88" t="s">
        <v>60</v>
      </c>
      <c r="M88" t="s">
        <v>58</v>
      </c>
      <c r="O88" t="e">
        <f t="shared" si="13"/>
        <v>#N/A</v>
      </c>
      <c r="P88">
        <f t="shared" si="14"/>
        <v>732.435</v>
      </c>
      <c r="Q88">
        <f t="shared" si="15"/>
        <v>732.435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42579.6875</v>
      </c>
      <c r="B89">
        <v>731.725</v>
      </c>
      <c r="C89">
        <v>798.135</v>
      </c>
      <c r="D89" t="s">
        <v>55</v>
      </c>
      <c r="E89" t="s">
        <v>56</v>
      </c>
      <c r="F89" t="s">
        <v>59</v>
      </c>
      <c r="G89">
        <v>66.41</v>
      </c>
      <c r="H89">
        <v>0</v>
      </c>
      <c r="K89" t="s">
        <v>57</v>
      </c>
      <c r="L89" t="s">
        <v>60</v>
      </c>
      <c r="M89" t="s">
        <v>58</v>
      </c>
      <c r="O89" t="e">
        <f t="shared" si="13"/>
        <v>#N/A</v>
      </c>
      <c r="P89">
        <f t="shared" si="14"/>
        <v>731.725</v>
      </c>
      <c r="Q89">
        <f t="shared" si="15"/>
        <v>731.725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42607.6875</v>
      </c>
      <c r="B90">
        <v>731.425</v>
      </c>
      <c r="C90">
        <v>798.135</v>
      </c>
      <c r="D90" t="s">
        <v>55</v>
      </c>
      <c r="E90" t="s">
        <v>56</v>
      </c>
      <c r="F90" t="s">
        <v>59</v>
      </c>
      <c r="G90">
        <v>66.71</v>
      </c>
      <c r="H90">
        <v>0</v>
      </c>
      <c r="K90" t="s">
        <v>57</v>
      </c>
      <c r="L90" t="s">
        <v>60</v>
      </c>
      <c r="M90" t="s">
        <v>58</v>
      </c>
      <c r="O90" t="e">
        <f t="shared" si="13"/>
        <v>#N/A</v>
      </c>
      <c r="P90">
        <f t="shared" si="14"/>
        <v>731.425</v>
      </c>
      <c r="Q90">
        <f t="shared" si="15"/>
        <v>731.425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42641.69097222222</v>
      </c>
      <c r="B91">
        <v>731.215</v>
      </c>
      <c r="C91">
        <v>798.135</v>
      </c>
      <c r="D91" t="s">
        <v>55</v>
      </c>
      <c r="E91" t="s">
        <v>56</v>
      </c>
      <c r="F91" t="s">
        <v>59</v>
      </c>
      <c r="G91">
        <v>66.92</v>
      </c>
      <c r="H91">
        <v>0</v>
      </c>
      <c r="K91" t="s">
        <v>57</v>
      </c>
      <c r="L91" t="s">
        <v>60</v>
      </c>
      <c r="M91" t="s">
        <v>58</v>
      </c>
      <c r="O91" t="e">
        <f t="shared" si="13"/>
        <v>#N/A</v>
      </c>
      <c r="P91">
        <f t="shared" si="14"/>
        <v>731.215</v>
      </c>
      <c r="Q91">
        <f t="shared" si="15"/>
        <v>731.215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42670.694444444445</v>
      </c>
      <c r="B92">
        <v>731.195</v>
      </c>
      <c r="C92">
        <v>798.135</v>
      </c>
      <c r="D92" t="s">
        <v>55</v>
      </c>
      <c r="E92" t="s">
        <v>56</v>
      </c>
      <c r="F92" t="s">
        <v>59</v>
      </c>
      <c r="G92">
        <v>66.94</v>
      </c>
      <c r="H92">
        <v>0</v>
      </c>
      <c r="K92" t="s">
        <v>57</v>
      </c>
      <c r="L92" t="s">
        <v>60</v>
      </c>
      <c r="M92" t="s">
        <v>58</v>
      </c>
      <c r="O92" t="e">
        <f t="shared" si="13"/>
        <v>#N/A</v>
      </c>
      <c r="P92">
        <f t="shared" si="14"/>
        <v>731.195</v>
      </c>
      <c r="Q92">
        <f t="shared" si="15"/>
        <v>731.195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42704.697916666664</v>
      </c>
      <c r="B93">
        <v>731.275</v>
      </c>
      <c r="C93">
        <v>798.135</v>
      </c>
      <c r="D93" t="s">
        <v>55</v>
      </c>
      <c r="E93" t="s">
        <v>56</v>
      </c>
      <c r="F93" t="s">
        <v>59</v>
      </c>
      <c r="G93">
        <v>66.86</v>
      </c>
      <c r="H93">
        <v>0</v>
      </c>
      <c r="K93" t="s">
        <v>57</v>
      </c>
      <c r="L93" t="s">
        <v>60</v>
      </c>
      <c r="M93" t="s">
        <v>58</v>
      </c>
      <c r="O93" t="e">
        <f t="shared" si="13"/>
        <v>#N/A</v>
      </c>
      <c r="P93">
        <f t="shared" si="14"/>
        <v>731.275</v>
      </c>
      <c r="Q93">
        <f t="shared" si="15"/>
        <v>731.275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42726.694444444445</v>
      </c>
      <c r="B94">
        <v>732.155</v>
      </c>
      <c r="C94">
        <v>798.135</v>
      </c>
      <c r="D94" t="s">
        <v>55</v>
      </c>
      <c r="E94" t="s">
        <v>56</v>
      </c>
      <c r="F94" t="s">
        <v>59</v>
      </c>
      <c r="G94">
        <v>65.98</v>
      </c>
      <c r="H94">
        <v>0</v>
      </c>
      <c r="K94" t="s">
        <v>57</v>
      </c>
      <c r="L94" t="s">
        <v>60</v>
      </c>
      <c r="M94" t="s">
        <v>58</v>
      </c>
      <c r="O94" t="e">
        <f t="shared" si="13"/>
        <v>#N/A</v>
      </c>
      <c r="P94">
        <f t="shared" si="14"/>
        <v>732.155</v>
      </c>
      <c r="Q94">
        <f t="shared" si="15"/>
        <v>732.155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42773.69097222222</v>
      </c>
      <c r="B95">
        <v>733.355</v>
      </c>
      <c r="C95">
        <v>798.135</v>
      </c>
      <c r="D95" t="s">
        <v>55</v>
      </c>
      <c r="E95" t="s">
        <v>56</v>
      </c>
      <c r="F95" t="s">
        <v>59</v>
      </c>
      <c r="G95">
        <v>64.78</v>
      </c>
      <c r="H95">
        <v>0</v>
      </c>
      <c r="K95" t="s">
        <v>57</v>
      </c>
      <c r="L95" t="s">
        <v>60</v>
      </c>
      <c r="M95" t="s">
        <v>58</v>
      </c>
      <c r="O95" t="e">
        <f t="shared" si="13"/>
        <v>#N/A</v>
      </c>
      <c r="P95">
        <f t="shared" si="14"/>
        <v>733.355</v>
      </c>
      <c r="Q95">
        <f t="shared" si="15"/>
        <v>733.355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42823.697916666664</v>
      </c>
      <c r="B96">
        <v>733.455</v>
      </c>
      <c r="C96">
        <v>798.135</v>
      </c>
      <c r="D96" t="s">
        <v>55</v>
      </c>
      <c r="E96" t="s">
        <v>56</v>
      </c>
      <c r="F96" t="s">
        <v>59</v>
      </c>
      <c r="G96">
        <v>64.68</v>
      </c>
      <c r="H96">
        <v>0</v>
      </c>
      <c r="K96" t="s">
        <v>57</v>
      </c>
      <c r="L96" t="s">
        <v>60</v>
      </c>
      <c r="M96" t="s">
        <v>58</v>
      </c>
      <c r="O96" t="e">
        <f t="shared" si="13"/>
        <v>#N/A</v>
      </c>
      <c r="P96">
        <f t="shared" si="14"/>
        <v>733.455</v>
      </c>
      <c r="Q96">
        <f t="shared" si="15"/>
        <v>733.455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42852.69097222222</v>
      </c>
      <c r="B97">
        <v>733.415</v>
      </c>
      <c r="C97">
        <v>798.135</v>
      </c>
      <c r="D97" t="s">
        <v>55</v>
      </c>
      <c r="E97" t="s">
        <v>56</v>
      </c>
      <c r="F97" t="s">
        <v>59</v>
      </c>
      <c r="G97">
        <v>64.72</v>
      </c>
      <c r="H97">
        <v>0</v>
      </c>
      <c r="K97" t="s">
        <v>57</v>
      </c>
      <c r="L97" t="s">
        <v>60</v>
      </c>
      <c r="M97" t="s">
        <v>58</v>
      </c>
      <c r="O97" t="e">
        <f t="shared" si="13"/>
        <v>#N/A</v>
      </c>
      <c r="P97">
        <f t="shared" si="14"/>
        <v>733.415</v>
      </c>
      <c r="Q97">
        <f t="shared" si="15"/>
        <v>733.415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42881.70486111111</v>
      </c>
      <c r="B98">
        <v>732.485</v>
      </c>
      <c r="C98">
        <v>798.135</v>
      </c>
      <c r="D98" t="s">
        <v>55</v>
      </c>
      <c r="E98" t="s">
        <v>56</v>
      </c>
      <c r="F98" t="s">
        <v>59</v>
      </c>
      <c r="G98">
        <v>65.65</v>
      </c>
      <c r="H98">
        <v>0</v>
      </c>
      <c r="K98" t="s">
        <v>57</v>
      </c>
      <c r="L98" t="s">
        <v>60</v>
      </c>
      <c r="M98" t="s">
        <v>58</v>
      </c>
      <c r="O98" t="e">
        <f t="shared" si="13"/>
        <v>#N/A</v>
      </c>
      <c r="P98">
        <f t="shared" si="14"/>
        <v>732.485</v>
      </c>
      <c r="Q98">
        <f t="shared" si="15"/>
        <v>732.485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42915.6875</v>
      </c>
      <c r="B99">
        <v>731.585</v>
      </c>
      <c r="C99">
        <v>798.135</v>
      </c>
      <c r="D99" t="s">
        <v>55</v>
      </c>
      <c r="E99" t="s">
        <v>56</v>
      </c>
      <c r="F99" t="s">
        <v>59</v>
      </c>
      <c r="G99">
        <v>66.55</v>
      </c>
      <c r="H99">
        <v>0</v>
      </c>
      <c r="K99" t="s">
        <v>57</v>
      </c>
      <c r="L99" t="s">
        <v>60</v>
      </c>
      <c r="M99" t="s">
        <v>58</v>
      </c>
      <c r="O99" t="e">
        <f t="shared" si="13"/>
        <v>#N/A</v>
      </c>
      <c r="P99">
        <f t="shared" si="14"/>
        <v>731.585</v>
      </c>
      <c r="Q99">
        <f t="shared" si="15"/>
        <v>731.585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42944.694444444445</v>
      </c>
      <c r="B100">
        <v>731.865</v>
      </c>
      <c r="C100">
        <v>798.135</v>
      </c>
      <c r="D100" t="s">
        <v>55</v>
      </c>
      <c r="E100" t="s">
        <v>56</v>
      </c>
      <c r="F100" t="s">
        <v>59</v>
      </c>
      <c r="G100">
        <v>66.27</v>
      </c>
      <c r="H100">
        <v>0</v>
      </c>
      <c r="K100" t="s">
        <v>57</v>
      </c>
      <c r="L100" t="s">
        <v>60</v>
      </c>
      <c r="M100" t="s">
        <v>58</v>
      </c>
      <c r="O100" t="e">
        <f t="shared" si="13"/>
        <v>#N/A</v>
      </c>
      <c r="P100">
        <f t="shared" si="14"/>
        <v>731.865</v>
      </c>
      <c r="Q100">
        <f t="shared" si="15"/>
        <v>731.865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42977.5</v>
      </c>
      <c r="B101">
        <v>731.125</v>
      </c>
      <c r="C101">
        <v>798.135</v>
      </c>
      <c r="D101" t="s">
        <v>55</v>
      </c>
      <c r="E101" t="s">
        <v>56</v>
      </c>
      <c r="F101" t="s">
        <v>59</v>
      </c>
      <c r="G101">
        <v>67.01</v>
      </c>
      <c r="H101">
        <v>0</v>
      </c>
      <c r="K101" t="s">
        <v>57</v>
      </c>
      <c r="L101" t="s">
        <v>60</v>
      </c>
      <c r="M101" t="s">
        <v>58</v>
      </c>
      <c r="O101" t="e">
        <f t="shared" si="13"/>
        <v>#N/A</v>
      </c>
      <c r="P101">
        <f t="shared" si="14"/>
        <v>731.125</v>
      </c>
      <c r="Q101">
        <f t="shared" si="15"/>
        <v>731.125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42999.69097222222</v>
      </c>
      <c r="B102">
        <v>730.835</v>
      </c>
      <c r="C102">
        <v>798.135</v>
      </c>
      <c r="D102" t="s">
        <v>55</v>
      </c>
      <c r="E102" t="s">
        <v>56</v>
      </c>
      <c r="F102" t="s">
        <v>59</v>
      </c>
      <c r="G102">
        <v>67.3</v>
      </c>
      <c r="H102">
        <v>0</v>
      </c>
      <c r="K102" t="s">
        <v>57</v>
      </c>
      <c r="L102" t="s">
        <v>60</v>
      </c>
      <c r="M102" t="s">
        <v>58</v>
      </c>
      <c r="O102" t="e">
        <f t="shared" si="13"/>
        <v>#N/A</v>
      </c>
      <c r="P102">
        <f t="shared" si="14"/>
        <v>730.835</v>
      </c>
      <c r="Q102">
        <f t="shared" si="15"/>
        <v>730.835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43026.677083333336</v>
      </c>
      <c r="B103">
        <v>730.585</v>
      </c>
      <c r="C103">
        <v>798.135</v>
      </c>
      <c r="D103" t="s">
        <v>55</v>
      </c>
      <c r="E103" t="s">
        <v>56</v>
      </c>
      <c r="F103" t="s">
        <v>59</v>
      </c>
      <c r="G103">
        <v>67.55</v>
      </c>
      <c r="H103">
        <v>0</v>
      </c>
      <c r="K103" t="s">
        <v>57</v>
      </c>
      <c r="L103" t="s">
        <v>60</v>
      </c>
      <c r="M103" t="s">
        <v>58</v>
      </c>
      <c r="O103" t="e">
        <f t="shared" si="13"/>
        <v>#N/A</v>
      </c>
      <c r="P103">
        <f t="shared" si="14"/>
        <v>730.585</v>
      </c>
      <c r="Q103">
        <f t="shared" si="15"/>
        <v>730.585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43055.677083333336</v>
      </c>
      <c r="B104">
        <v>730.525</v>
      </c>
      <c r="C104">
        <v>798.135</v>
      </c>
      <c r="D104" t="s">
        <v>55</v>
      </c>
      <c r="E104" t="s">
        <v>56</v>
      </c>
      <c r="F104" t="s">
        <v>59</v>
      </c>
      <c r="G104">
        <v>67.61</v>
      </c>
      <c r="H104">
        <v>0</v>
      </c>
      <c r="K104" t="s">
        <v>57</v>
      </c>
      <c r="L104" t="s">
        <v>60</v>
      </c>
      <c r="M104" t="s">
        <v>58</v>
      </c>
      <c r="O104" t="e">
        <f t="shared" si="13"/>
        <v>#N/A</v>
      </c>
      <c r="P104">
        <f t="shared" si="14"/>
        <v>730.525</v>
      </c>
      <c r="Q104">
        <f t="shared" si="15"/>
        <v>730.525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43083.680555555555</v>
      </c>
      <c r="B105">
        <v>729.995</v>
      </c>
      <c r="C105">
        <v>798.135</v>
      </c>
      <c r="D105" t="s">
        <v>55</v>
      </c>
      <c r="E105" t="s">
        <v>56</v>
      </c>
      <c r="F105" t="s">
        <v>59</v>
      </c>
      <c r="G105">
        <v>68.14</v>
      </c>
      <c r="H105">
        <v>0</v>
      </c>
      <c r="K105" t="s">
        <v>57</v>
      </c>
      <c r="L105" t="s">
        <v>60</v>
      </c>
      <c r="M105" t="s">
        <v>58</v>
      </c>
      <c r="O105" t="e">
        <f t="shared" si="13"/>
        <v>#N/A</v>
      </c>
      <c r="P105">
        <f t="shared" si="14"/>
        <v>729.995</v>
      </c>
      <c r="Q105">
        <f t="shared" si="15"/>
        <v>729.995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43119.6875</v>
      </c>
      <c r="B106">
        <v>729.885</v>
      </c>
      <c r="C106">
        <v>798.135</v>
      </c>
      <c r="D106" t="s">
        <v>55</v>
      </c>
      <c r="E106" t="s">
        <v>56</v>
      </c>
      <c r="F106" t="s">
        <v>59</v>
      </c>
      <c r="G106">
        <v>68.25</v>
      </c>
      <c r="H106">
        <v>0</v>
      </c>
      <c r="K106" t="s">
        <v>57</v>
      </c>
      <c r="L106" t="s">
        <v>60</v>
      </c>
      <c r="M106" t="s">
        <v>58</v>
      </c>
      <c r="O106" t="e">
        <f t="shared" si="13"/>
        <v>#N/A</v>
      </c>
      <c r="P106">
        <f t="shared" si="14"/>
        <v>729.885</v>
      </c>
      <c r="Q106">
        <f t="shared" si="15"/>
        <v>729.885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43158.65277777778</v>
      </c>
      <c r="B107">
        <v>729.875</v>
      </c>
      <c r="C107">
        <v>798.135</v>
      </c>
      <c r="D107" t="s">
        <v>55</v>
      </c>
      <c r="E107" t="s">
        <v>56</v>
      </c>
      <c r="F107" t="s">
        <v>59</v>
      </c>
      <c r="G107">
        <v>68.26</v>
      </c>
      <c r="H107">
        <v>0</v>
      </c>
      <c r="K107" t="s">
        <v>57</v>
      </c>
      <c r="L107" t="s">
        <v>60</v>
      </c>
      <c r="M107" t="s">
        <v>58</v>
      </c>
      <c r="O107" t="e">
        <f t="shared" si="13"/>
        <v>#N/A</v>
      </c>
      <c r="P107">
        <f t="shared" si="14"/>
        <v>729.875</v>
      </c>
      <c r="Q107">
        <f t="shared" si="15"/>
        <v>729.875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43180.5625</v>
      </c>
      <c r="B108">
        <v>729.965</v>
      </c>
      <c r="C108">
        <v>798.135</v>
      </c>
      <c r="D108" t="s">
        <v>55</v>
      </c>
      <c r="E108" t="s">
        <v>56</v>
      </c>
      <c r="F108" t="s">
        <v>59</v>
      </c>
      <c r="G108">
        <v>68.17</v>
      </c>
      <c r="H108">
        <v>0</v>
      </c>
      <c r="K108" t="s">
        <v>57</v>
      </c>
      <c r="L108" t="s">
        <v>60</v>
      </c>
      <c r="M108" t="s">
        <v>58</v>
      </c>
      <c r="O108" t="e">
        <f t="shared" si="13"/>
        <v>#N/A</v>
      </c>
      <c r="P108">
        <f t="shared" si="14"/>
        <v>729.965</v>
      </c>
      <c r="Q108">
        <f t="shared" si="15"/>
        <v>729.965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43210.430555555555</v>
      </c>
      <c r="B109">
        <v>730.105</v>
      </c>
      <c r="C109">
        <v>798.135</v>
      </c>
      <c r="D109" t="s">
        <v>55</v>
      </c>
      <c r="E109" t="s">
        <v>56</v>
      </c>
      <c r="F109" t="s">
        <v>59</v>
      </c>
      <c r="G109">
        <v>68.03</v>
      </c>
      <c r="H109">
        <v>0</v>
      </c>
      <c r="K109" t="s">
        <v>57</v>
      </c>
      <c r="L109" t="s">
        <v>60</v>
      </c>
      <c r="M109" t="s">
        <v>58</v>
      </c>
      <c r="O109" t="e">
        <f t="shared" si="13"/>
        <v>#N/A</v>
      </c>
      <c r="P109">
        <f t="shared" si="14"/>
        <v>730.105</v>
      </c>
      <c r="Q109">
        <f t="shared" si="15"/>
        <v>730.105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43250.4375</v>
      </c>
      <c r="B110">
        <v>730.695</v>
      </c>
      <c r="C110">
        <v>798.135</v>
      </c>
      <c r="D110" t="s">
        <v>55</v>
      </c>
      <c r="E110" t="s">
        <v>56</v>
      </c>
      <c r="F110" t="s">
        <v>59</v>
      </c>
      <c r="G110">
        <v>67.44</v>
      </c>
      <c r="H110">
        <v>0</v>
      </c>
      <c r="K110" t="s">
        <v>57</v>
      </c>
      <c r="L110" t="s">
        <v>60</v>
      </c>
      <c r="M110" t="s">
        <v>58</v>
      </c>
      <c r="O110" t="e">
        <f t="shared" si="13"/>
        <v>#N/A</v>
      </c>
      <c r="P110">
        <f t="shared" si="14"/>
        <v>730.695</v>
      </c>
      <c r="Q110">
        <f t="shared" si="15"/>
        <v>730.695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43279.44097222222</v>
      </c>
      <c r="B111">
        <v>732.645</v>
      </c>
      <c r="C111">
        <v>798.135</v>
      </c>
      <c r="D111" t="s">
        <v>55</v>
      </c>
      <c r="E111" t="s">
        <v>56</v>
      </c>
      <c r="F111" t="s">
        <v>59</v>
      </c>
      <c r="G111">
        <v>65.49</v>
      </c>
      <c r="H111">
        <v>0</v>
      </c>
      <c r="K111" t="s">
        <v>57</v>
      </c>
      <c r="L111" t="s">
        <v>60</v>
      </c>
      <c r="M111" t="s">
        <v>58</v>
      </c>
      <c r="O111" t="e">
        <f t="shared" si="13"/>
        <v>#N/A</v>
      </c>
      <c r="P111">
        <f t="shared" si="14"/>
        <v>732.645</v>
      </c>
      <c r="Q111">
        <f t="shared" si="15"/>
        <v>732.645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43311.44097222222</v>
      </c>
      <c r="B112">
        <v>732.435</v>
      </c>
      <c r="C112">
        <v>798.135</v>
      </c>
      <c r="D112" t="s">
        <v>55</v>
      </c>
      <c r="E112" t="s">
        <v>56</v>
      </c>
      <c r="F112" t="s">
        <v>59</v>
      </c>
      <c r="G112">
        <v>65.7</v>
      </c>
      <c r="H112">
        <v>0</v>
      </c>
      <c r="K112" t="s">
        <v>57</v>
      </c>
      <c r="L112" t="s">
        <v>60</v>
      </c>
      <c r="M112" t="s">
        <v>58</v>
      </c>
      <c r="O112" t="e">
        <f t="shared" si="13"/>
        <v>#N/A</v>
      </c>
      <c r="P112">
        <f t="shared" si="14"/>
        <v>732.435</v>
      </c>
      <c r="Q112">
        <f t="shared" si="15"/>
        <v>732.435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43339.489583333336</v>
      </c>
      <c r="B113">
        <v>732.825</v>
      </c>
      <c r="C113">
        <v>798.135</v>
      </c>
      <c r="D113" t="s">
        <v>55</v>
      </c>
      <c r="E113" t="s">
        <v>56</v>
      </c>
      <c r="F113" t="s">
        <v>59</v>
      </c>
      <c r="G113">
        <v>65.31</v>
      </c>
      <c r="H113">
        <v>0</v>
      </c>
      <c r="K113" t="s">
        <v>57</v>
      </c>
      <c r="L113" t="s">
        <v>60</v>
      </c>
      <c r="M113" t="s">
        <v>58</v>
      </c>
      <c r="O113" t="e">
        <f t="shared" si="13"/>
        <v>#N/A</v>
      </c>
      <c r="P113">
        <f t="shared" si="14"/>
        <v>732.825</v>
      </c>
      <c r="Q113">
        <f t="shared" si="15"/>
        <v>732.825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43369.493055555555</v>
      </c>
      <c r="B114">
        <v>732.615</v>
      </c>
      <c r="C114">
        <v>798.135</v>
      </c>
      <c r="D114" t="s">
        <v>55</v>
      </c>
      <c r="E114" t="s">
        <v>56</v>
      </c>
      <c r="F114" t="s">
        <v>59</v>
      </c>
      <c r="G114">
        <v>65.52</v>
      </c>
      <c r="H114">
        <v>0</v>
      </c>
      <c r="K114" t="s">
        <v>57</v>
      </c>
      <c r="L114" t="s">
        <v>60</v>
      </c>
      <c r="M114" t="s">
        <v>58</v>
      </c>
      <c r="O114" t="e">
        <f t="shared" si="13"/>
        <v>#N/A</v>
      </c>
      <c r="P114">
        <f t="shared" si="14"/>
        <v>732.615</v>
      </c>
      <c r="Q114">
        <f t="shared" si="15"/>
        <v>732.615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43398.493055555555</v>
      </c>
      <c r="B115">
        <v>733.065</v>
      </c>
      <c r="C115">
        <v>798.135</v>
      </c>
      <c r="D115" t="s">
        <v>55</v>
      </c>
      <c r="E115" t="s">
        <v>56</v>
      </c>
      <c r="F115" t="s">
        <v>59</v>
      </c>
      <c r="G115">
        <v>65.07</v>
      </c>
      <c r="H115">
        <v>0</v>
      </c>
      <c r="K115" t="s">
        <v>57</v>
      </c>
      <c r="L115" t="s">
        <v>60</v>
      </c>
      <c r="M115" t="s">
        <v>58</v>
      </c>
      <c r="O115" t="e">
        <f t="shared" si="13"/>
        <v>#N/A</v>
      </c>
      <c r="P115">
        <f t="shared" si="14"/>
        <v>733.065</v>
      </c>
      <c r="Q115">
        <f t="shared" si="15"/>
        <v>733.065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43434.489583333336</v>
      </c>
      <c r="B116">
        <v>733.115</v>
      </c>
      <c r="C116">
        <v>798.135</v>
      </c>
      <c r="D116" t="s">
        <v>55</v>
      </c>
      <c r="E116" t="s">
        <v>56</v>
      </c>
      <c r="F116" t="s">
        <v>59</v>
      </c>
      <c r="G116">
        <v>65.02</v>
      </c>
      <c r="H116">
        <v>0</v>
      </c>
      <c r="K116" t="s">
        <v>57</v>
      </c>
      <c r="L116" t="s">
        <v>60</v>
      </c>
      <c r="M116" t="s">
        <v>58</v>
      </c>
      <c r="O116" t="e">
        <f t="shared" si="13"/>
        <v>#N/A</v>
      </c>
      <c r="P116">
        <f t="shared" si="14"/>
        <v>733.115</v>
      </c>
      <c r="Q116">
        <f t="shared" si="15"/>
        <v>733.115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43462.493055555555</v>
      </c>
      <c r="B117">
        <v>732.645</v>
      </c>
      <c r="C117">
        <v>798.135</v>
      </c>
      <c r="D117" t="s">
        <v>55</v>
      </c>
      <c r="E117" t="s">
        <v>56</v>
      </c>
      <c r="F117" t="s">
        <v>59</v>
      </c>
      <c r="G117">
        <v>65.49</v>
      </c>
      <c r="H117">
        <v>0</v>
      </c>
      <c r="K117" t="s">
        <v>57</v>
      </c>
      <c r="L117" t="s">
        <v>60</v>
      </c>
      <c r="M117" t="s">
        <v>58</v>
      </c>
      <c r="O117" t="e">
        <f t="shared" si="13"/>
        <v>#N/A</v>
      </c>
      <c r="P117">
        <f t="shared" si="14"/>
        <v>732.645</v>
      </c>
      <c r="Q117">
        <f t="shared" si="15"/>
        <v>732.645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43494.541666666664</v>
      </c>
      <c r="B118">
        <v>732.195</v>
      </c>
      <c r="C118">
        <v>798.135</v>
      </c>
      <c r="D118" t="s">
        <v>55</v>
      </c>
      <c r="E118" t="s">
        <v>56</v>
      </c>
      <c r="F118" t="s">
        <v>59</v>
      </c>
      <c r="G118">
        <v>65.94</v>
      </c>
      <c r="H118">
        <v>0</v>
      </c>
      <c r="K118" t="s">
        <v>57</v>
      </c>
      <c r="L118" t="s">
        <v>60</v>
      </c>
      <c r="M118" t="s">
        <v>58</v>
      </c>
      <c r="O118" t="e">
        <f t="shared" si="13"/>
        <v>#N/A</v>
      </c>
      <c r="P118">
        <f t="shared" si="14"/>
        <v>732.195</v>
      </c>
      <c r="Q118">
        <f t="shared" si="15"/>
        <v>732.195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43524.541666666664</v>
      </c>
      <c r="B119">
        <v>741.845</v>
      </c>
      <c r="C119">
        <v>798.135</v>
      </c>
      <c r="D119" t="s">
        <v>55</v>
      </c>
      <c r="E119" t="s">
        <v>56</v>
      </c>
      <c r="F119" t="s">
        <v>59</v>
      </c>
      <c r="G119">
        <v>56.29</v>
      </c>
      <c r="H119">
        <v>0</v>
      </c>
      <c r="K119" t="s">
        <v>57</v>
      </c>
      <c r="L119" t="s">
        <v>60</v>
      </c>
      <c r="M119" t="s">
        <v>58</v>
      </c>
      <c r="O119" t="e">
        <f t="shared" si="13"/>
        <v>#N/A</v>
      </c>
      <c r="P119">
        <f t="shared" si="14"/>
        <v>741.845</v>
      </c>
      <c r="Q119">
        <f t="shared" si="15"/>
        <v>741.845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43553.541666666664</v>
      </c>
      <c r="B120">
        <v>741.035</v>
      </c>
      <c r="C120">
        <v>798.135</v>
      </c>
      <c r="D120" t="s">
        <v>55</v>
      </c>
      <c r="E120" t="s">
        <v>56</v>
      </c>
      <c r="F120" t="s">
        <v>59</v>
      </c>
      <c r="G120">
        <v>57.1</v>
      </c>
      <c r="H120">
        <v>0</v>
      </c>
      <c r="K120" t="s">
        <v>57</v>
      </c>
      <c r="L120" t="s">
        <v>60</v>
      </c>
      <c r="M120" t="s">
        <v>58</v>
      </c>
      <c r="O120" t="e">
        <f t="shared" si="13"/>
        <v>#N/A</v>
      </c>
      <c r="P120">
        <f t="shared" si="14"/>
        <v>741.035</v>
      </c>
      <c r="Q120">
        <f t="shared" si="15"/>
        <v>741.035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43584.541666666664</v>
      </c>
      <c r="B121">
        <v>741.305</v>
      </c>
      <c r="C121">
        <v>798.135</v>
      </c>
      <c r="D121" t="s">
        <v>55</v>
      </c>
      <c r="E121" t="s">
        <v>56</v>
      </c>
      <c r="F121" t="s">
        <v>59</v>
      </c>
      <c r="G121">
        <v>56.83</v>
      </c>
      <c r="H121">
        <v>0</v>
      </c>
      <c r="K121" t="s">
        <v>57</v>
      </c>
      <c r="L121" t="s">
        <v>60</v>
      </c>
      <c r="M121" t="s">
        <v>58</v>
      </c>
      <c r="O121" t="e">
        <f t="shared" si="13"/>
        <v>#N/A</v>
      </c>
      <c r="P121">
        <f t="shared" si="14"/>
        <v>741.305</v>
      </c>
      <c r="Q121">
        <f t="shared" si="15"/>
        <v>741.305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43616.541666666664</v>
      </c>
      <c r="B122">
        <v>743.585</v>
      </c>
      <c r="C122">
        <v>798.135</v>
      </c>
      <c r="D122" t="s">
        <v>55</v>
      </c>
      <c r="E122" t="s">
        <v>56</v>
      </c>
      <c r="F122" t="s">
        <v>59</v>
      </c>
      <c r="G122">
        <v>54.55</v>
      </c>
      <c r="H122">
        <v>0</v>
      </c>
      <c r="K122" t="s">
        <v>57</v>
      </c>
      <c r="L122" t="s">
        <v>60</v>
      </c>
      <c r="M122" t="s">
        <v>58</v>
      </c>
      <c r="O122" t="e">
        <f t="shared" si="13"/>
        <v>#N/A</v>
      </c>
      <c r="P122">
        <f t="shared" si="14"/>
        <v>743.585</v>
      </c>
      <c r="Q122">
        <f t="shared" si="15"/>
        <v>743.585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43622.54513888889</v>
      </c>
      <c r="B123">
        <v>743.235</v>
      </c>
      <c r="C123">
        <v>798.135</v>
      </c>
      <c r="D123" t="s">
        <v>55</v>
      </c>
      <c r="E123" t="s">
        <v>56</v>
      </c>
      <c r="F123" t="s">
        <v>59</v>
      </c>
      <c r="G123">
        <v>54.9</v>
      </c>
      <c r="H123">
        <v>0</v>
      </c>
      <c r="K123" t="s">
        <v>57</v>
      </c>
      <c r="L123" t="s">
        <v>60</v>
      </c>
      <c r="M123" t="s">
        <v>58</v>
      </c>
      <c r="O123" t="e">
        <f t="shared" si="13"/>
        <v>#N/A</v>
      </c>
      <c r="P123">
        <f t="shared" si="14"/>
        <v>743.235</v>
      </c>
      <c r="Q123">
        <f t="shared" si="15"/>
        <v>743.235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43677.54513888889</v>
      </c>
      <c r="B124">
        <v>742.425</v>
      </c>
      <c r="C124">
        <v>798.135</v>
      </c>
      <c r="D124" t="s">
        <v>55</v>
      </c>
      <c r="E124" t="s">
        <v>56</v>
      </c>
      <c r="F124" t="s">
        <v>59</v>
      </c>
      <c r="G124">
        <v>55.71</v>
      </c>
      <c r="H124">
        <v>0</v>
      </c>
      <c r="K124" t="s">
        <v>57</v>
      </c>
      <c r="L124" t="s">
        <v>60</v>
      </c>
      <c r="M124" t="s">
        <v>58</v>
      </c>
      <c r="O124" t="e">
        <f t="shared" si="13"/>
        <v>#N/A</v>
      </c>
      <c r="P124">
        <f t="shared" si="14"/>
        <v>742.425</v>
      </c>
      <c r="Q124">
        <f t="shared" si="15"/>
        <v>742.425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43706.5</v>
      </c>
      <c r="B125">
        <v>741.485</v>
      </c>
      <c r="C125">
        <v>798.135</v>
      </c>
      <c r="D125" t="s">
        <v>55</v>
      </c>
      <c r="E125" t="s">
        <v>56</v>
      </c>
      <c r="F125" t="s">
        <v>59</v>
      </c>
      <c r="G125">
        <v>56.65</v>
      </c>
      <c r="H125">
        <v>0</v>
      </c>
      <c r="K125" t="s">
        <v>57</v>
      </c>
      <c r="L125" t="s">
        <v>60</v>
      </c>
      <c r="M125" t="s">
        <v>58</v>
      </c>
      <c r="O125" t="e">
        <f t="shared" si="13"/>
        <v>#N/A</v>
      </c>
      <c r="P125">
        <f t="shared" si="14"/>
        <v>741.485</v>
      </c>
      <c r="Q125">
        <f t="shared" si="15"/>
        <v>741.485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43738.541666666664</v>
      </c>
      <c r="B126">
        <v>740.905</v>
      </c>
      <c r="C126">
        <v>798.135</v>
      </c>
      <c r="D126" t="s">
        <v>55</v>
      </c>
      <c r="E126" t="s">
        <v>56</v>
      </c>
      <c r="F126" t="s">
        <v>59</v>
      </c>
      <c r="G126">
        <v>57.23</v>
      </c>
      <c r="H126">
        <v>0</v>
      </c>
      <c r="K126" t="s">
        <v>57</v>
      </c>
      <c r="L126" t="s">
        <v>60</v>
      </c>
      <c r="M126" t="s">
        <v>58</v>
      </c>
      <c r="N126" t="s">
        <v>63</v>
      </c>
      <c r="O126" t="e">
        <f t="shared" si="13"/>
        <v>#N/A</v>
      </c>
      <c r="P126">
        <f t="shared" si="14"/>
        <v>740.905</v>
      </c>
      <c r="Q126">
        <f t="shared" si="15"/>
        <v>740.905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43762.479166666664</v>
      </c>
      <c r="B127">
        <v>740.045</v>
      </c>
      <c r="C127">
        <v>798.135</v>
      </c>
      <c r="D127" t="s">
        <v>55</v>
      </c>
      <c r="E127" t="s">
        <v>56</v>
      </c>
      <c r="F127" t="s">
        <v>59</v>
      </c>
      <c r="G127">
        <v>58.09</v>
      </c>
      <c r="H127">
        <v>0</v>
      </c>
      <c r="K127" t="s">
        <v>57</v>
      </c>
      <c r="L127" t="s">
        <v>60</v>
      </c>
      <c r="M127" t="s">
        <v>58</v>
      </c>
      <c r="O127" t="e">
        <f t="shared" si="13"/>
        <v>#N/A</v>
      </c>
      <c r="P127">
        <f t="shared" si="14"/>
        <v>740.045</v>
      </c>
      <c r="Q127">
        <f t="shared" si="15"/>
        <v>740.045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43796.583333333336</v>
      </c>
      <c r="B128">
        <v>739.465</v>
      </c>
      <c r="C128">
        <v>798.135</v>
      </c>
      <c r="D128" t="s">
        <v>55</v>
      </c>
      <c r="E128" t="s">
        <v>56</v>
      </c>
      <c r="F128" t="s">
        <v>59</v>
      </c>
      <c r="G128">
        <v>58.67</v>
      </c>
      <c r="H128">
        <v>0</v>
      </c>
      <c r="K128" t="s">
        <v>57</v>
      </c>
      <c r="L128" t="s">
        <v>60</v>
      </c>
      <c r="M128" t="s">
        <v>58</v>
      </c>
      <c r="O128" t="e">
        <f t="shared" si="13"/>
        <v>#N/A</v>
      </c>
      <c r="P128">
        <f t="shared" si="14"/>
        <v>739.465</v>
      </c>
      <c r="Q128">
        <f t="shared" si="15"/>
        <v>739.465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43815.489583333336</v>
      </c>
      <c r="B129">
        <v>740.645</v>
      </c>
      <c r="C129">
        <v>798.135</v>
      </c>
      <c r="D129" t="s">
        <v>55</v>
      </c>
      <c r="E129" t="s">
        <v>56</v>
      </c>
      <c r="F129" t="s">
        <v>59</v>
      </c>
      <c r="G129">
        <v>57.49</v>
      </c>
      <c r="H129">
        <v>0</v>
      </c>
      <c r="K129" t="s">
        <v>57</v>
      </c>
      <c r="L129" t="s">
        <v>60</v>
      </c>
      <c r="M129" t="s">
        <v>58</v>
      </c>
      <c r="O129" t="e">
        <f t="shared" si="13"/>
        <v>#N/A</v>
      </c>
      <c r="P129">
        <f t="shared" si="14"/>
        <v>740.645</v>
      </c>
      <c r="Q129">
        <f t="shared" si="15"/>
        <v>740.645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43889.614583333336</v>
      </c>
      <c r="B130">
        <v>745.355</v>
      </c>
      <c r="C130">
        <v>798.135</v>
      </c>
      <c r="D130" t="s">
        <v>55</v>
      </c>
      <c r="E130" t="s">
        <v>56</v>
      </c>
      <c r="F130" t="s">
        <v>59</v>
      </c>
      <c r="G130">
        <v>52.78</v>
      </c>
      <c r="H130">
        <v>0</v>
      </c>
      <c r="K130" t="s">
        <v>57</v>
      </c>
      <c r="L130" t="s">
        <v>60</v>
      </c>
      <c r="M130" t="s">
        <v>58</v>
      </c>
      <c r="O130" t="e">
        <f t="shared" si="13"/>
        <v>#N/A</v>
      </c>
      <c r="P130">
        <f t="shared" si="14"/>
        <v>745.355</v>
      </c>
      <c r="Q130">
        <f t="shared" si="15"/>
        <v>745.355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43950.54513888889</v>
      </c>
      <c r="B131">
        <v>746.095</v>
      </c>
      <c r="C131">
        <v>798.135</v>
      </c>
      <c r="D131" t="s">
        <v>55</v>
      </c>
      <c r="E131" t="s">
        <v>56</v>
      </c>
      <c r="F131" t="s">
        <v>59</v>
      </c>
      <c r="G131">
        <v>52.04</v>
      </c>
      <c r="H131">
        <v>0</v>
      </c>
      <c r="K131" t="s">
        <v>57</v>
      </c>
      <c r="L131" t="s">
        <v>60</v>
      </c>
      <c r="M131" t="s">
        <v>58</v>
      </c>
      <c r="O131" t="e">
        <f t="shared" si="13"/>
        <v>#N/A</v>
      </c>
      <c r="P131">
        <f t="shared" si="14"/>
        <v>746.095</v>
      </c>
      <c r="Q131">
        <f t="shared" si="15"/>
        <v>746.095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43979.54513888889</v>
      </c>
      <c r="B132">
        <v>745.965</v>
      </c>
      <c r="C132">
        <v>798.135</v>
      </c>
      <c r="D132" t="s">
        <v>55</v>
      </c>
      <c r="E132" t="s">
        <v>56</v>
      </c>
      <c r="F132" t="s">
        <v>59</v>
      </c>
      <c r="G132">
        <v>52.17</v>
      </c>
      <c r="H132">
        <v>0</v>
      </c>
      <c r="K132" t="s">
        <v>57</v>
      </c>
      <c r="L132" t="s">
        <v>60</v>
      </c>
      <c r="M132" t="s">
        <v>58</v>
      </c>
      <c r="O132" t="e">
        <f aca="true" t="shared" si="18" ref="O132:O142">IF(EXACT(E132,"Nivel Dinámico"),IF(B132=0,NA(),B132),NA())</f>
        <v>#N/A</v>
      </c>
      <c r="P132">
        <f aca="true" t="shared" si="19" ref="P132:P142">IF(AND(EXACT(E132,"Nivel Estático"),NOT(EXACT(F132,"SONDA AUTOMÁTICA"))),IF(B132=0,NA(),B132),NA())</f>
        <v>745.965</v>
      </c>
      <c r="Q132">
        <f aca="true" t="shared" si="20" ref="Q132:Q142">IF(ISNA(P132),IF(ISNA(R132),IF(ISNA(S132),"",S132),R132),P132)</f>
        <v>745.965</v>
      </c>
      <c r="R132" s="10" t="e">
        <f aca="true" t="shared" si="21" ref="R132:R142">IF(EXACT(E132,"Extrapolado"),IF(B132=0,NA(),B132),NA())</f>
        <v>#N/A</v>
      </c>
      <c r="S132" s="2" t="e">
        <f aca="true" t="shared" si="22" ref="S132:S142">IF(EXACT(F132,"SONDA AUTOMÁTICA"),IF(B132=0,NA(),B132),NA())</f>
        <v>#N/A</v>
      </c>
    </row>
    <row r="133" spans="1:19" ht="12.75">
      <c r="A133" s="1">
        <v>44007.54513888889</v>
      </c>
      <c r="B133">
        <v>745.955</v>
      </c>
      <c r="C133">
        <v>798.135</v>
      </c>
      <c r="D133" t="s">
        <v>55</v>
      </c>
      <c r="E133" t="s">
        <v>56</v>
      </c>
      <c r="F133" t="s">
        <v>59</v>
      </c>
      <c r="G133">
        <v>52.18</v>
      </c>
      <c r="H133">
        <v>0</v>
      </c>
      <c r="K133" t="s">
        <v>57</v>
      </c>
      <c r="L133" t="s">
        <v>60</v>
      </c>
      <c r="M133" t="s">
        <v>58</v>
      </c>
      <c r="O133" t="e">
        <f t="shared" si="18"/>
        <v>#N/A</v>
      </c>
      <c r="P133">
        <f t="shared" si="19"/>
        <v>745.955</v>
      </c>
      <c r="Q133">
        <f t="shared" si="20"/>
        <v>745.955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44041.54513888889</v>
      </c>
      <c r="B134">
        <v>743.535</v>
      </c>
      <c r="C134">
        <v>798.135</v>
      </c>
      <c r="D134" t="s">
        <v>55</v>
      </c>
      <c r="E134" t="s">
        <v>56</v>
      </c>
      <c r="F134" t="s">
        <v>59</v>
      </c>
      <c r="G134">
        <v>54.6</v>
      </c>
      <c r="H134">
        <v>0</v>
      </c>
      <c r="K134" t="s">
        <v>57</v>
      </c>
      <c r="L134" t="s">
        <v>60</v>
      </c>
      <c r="M134" t="s">
        <v>58</v>
      </c>
      <c r="O134" t="e">
        <f t="shared" si="18"/>
        <v>#N/A</v>
      </c>
      <c r="P134">
        <f t="shared" si="19"/>
        <v>743.535</v>
      </c>
      <c r="Q134">
        <f t="shared" si="20"/>
        <v>743.535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44068.54513888889</v>
      </c>
      <c r="B135">
        <v>742.335</v>
      </c>
      <c r="C135">
        <v>798.135</v>
      </c>
      <c r="D135" t="s">
        <v>55</v>
      </c>
      <c r="E135" t="s">
        <v>56</v>
      </c>
      <c r="F135" t="s">
        <v>59</v>
      </c>
      <c r="G135">
        <v>55.8</v>
      </c>
      <c r="H135">
        <v>0</v>
      </c>
      <c r="K135" t="s">
        <v>57</v>
      </c>
      <c r="L135" t="s">
        <v>60</v>
      </c>
      <c r="M135" t="s">
        <v>58</v>
      </c>
      <c r="O135" t="e">
        <f t="shared" si="18"/>
        <v>#N/A</v>
      </c>
      <c r="P135">
        <f t="shared" si="19"/>
        <v>742.335</v>
      </c>
      <c r="Q135">
        <f t="shared" si="20"/>
        <v>742.335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44103.54513888889</v>
      </c>
      <c r="B136">
        <v>742.195</v>
      </c>
      <c r="C136">
        <v>798.135</v>
      </c>
      <c r="D136" t="s">
        <v>55</v>
      </c>
      <c r="E136" t="s">
        <v>56</v>
      </c>
      <c r="F136" t="s">
        <v>59</v>
      </c>
      <c r="G136">
        <v>55.94</v>
      </c>
      <c r="H136">
        <v>0</v>
      </c>
      <c r="K136" t="s">
        <v>57</v>
      </c>
      <c r="L136" t="s">
        <v>60</v>
      </c>
      <c r="M136" t="s">
        <v>58</v>
      </c>
      <c r="O136" t="e">
        <f t="shared" si="18"/>
        <v>#N/A</v>
      </c>
      <c r="P136">
        <f t="shared" si="19"/>
        <v>742.195</v>
      </c>
      <c r="Q136">
        <f t="shared" si="20"/>
        <v>742.195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44133.59722222222</v>
      </c>
      <c r="B137">
        <v>739.575</v>
      </c>
      <c r="C137">
        <v>798.135</v>
      </c>
      <c r="D137" t="s">
        <v>55</v>
      </c>
      <c r="E137" t="s">
        <v>56</v>
      </c>
      <c r="F137" t="s">
        <v>59</v>
      </c>
      <c r="G137">
        <v>58.56</v>
      </c>
      <c r="H137">
        <v>0</v>
      </c>
      <c r="K137" t="s">
        <v>57</v>
      </c>
      <c r="L137" t="s">
        <v>60</v>
      </c>
      <c r="M137" t="s">
        <v>58</v>
      </c>
      <c r="O137" t="e">
        <f t="shared" si="18"/>
        <v>#N/A</v>
      </c>
      <c r="P137">
        <f t="shared" si="19"/>
        <v>739.575</v>
      </c>
      <c r="Q137">
        <f t="shared" si="20"/>
        <v>739.575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44151.635416666664</v>
      </c>
      <c r="B138">
        <v>739.345</v>
      </c>
      <c r="C138">
        <v>798.135</v>
      </c>
      <c r="D138" t="s">
        <v>55</v>
      </c>
      <c r="E138" t="s">
        <v>56</v>
      </c>
      <c r="F138" t="s">
        <v>59</v>
      </c>
      <c r="G138">
        <v>58.79</v>
      </c>
      <c r="H138">
        <v>0</v>
      </c>
      <c r="K138" t="s">
        <v>57</v>
      </c>
      <c r="L138" t="s">
        <v>60</v>
      </c>
      <c r="M138" t="s">
        <v>58</v>
      </c>
      <c r="O138" t="e">
        <f t="shared" si="18"/>
        <v>#N/A</v>
      </c>
      <c r="P138">
        <f t="shared" si="19"/>
        <v>739.345</v>
      </c>
      <c r="Q138">
        <f t="shared" si="20"/>
        <v>739.345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44195.635416666664</v>
      </c>
      <c r="B139">
        <v>738.245</v>
      </c>
      <c r="C139">
        <v>798.135</v>
      </c>
      <c r="D139" t="s">
        <v>55</v>
      </c>
      <c r="E139" t="s">
        <v>56</v>
      </c>
      <c r="F139" t="s">
        <v>59</v>
      </c>
      <c r="G139">
        <v>59.89</v>
      </c>
      <c r="H139">
        <v>0</v>
      </c>
      <c r="K139" t="s">
        <v>57</v>
      </c>
      <c r="L139" t="s">
        <v>60</v>
      </c>
      <c r="M139" t="s">
        <v>58</v>
      </c>
      <c r="O139" t="e">
        <f t="shared" si="18"/>
        <v>#N/A</v>
      </c>
      <c r="P139">
        <f t="shared" si="19"/>
        <v>738.245</v>
      </c>
      <c r="Q139">
        <f t="shared" si="20"/>
        <v>738.245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44223.604166666664</v>
      </c>
      <c r="B140">
        <v>739.025</v>
      </c>
      <c r="C140">
        <v>798.135</v>
      </c>
      <c r="D140" t="s">
        <v>55</v>
      </c>
      <c r="E140" t="s">
        <v>56</v>
      </c>
      <c r="F140" t="s">
        <v>59</v>
      </c>
      <c r="G140">
        <v>59.11</v>
      </c>
      <c r="H140">
        <v>0</v>
      </c>
      <c r="K140" t="s">
        <v>57</v>
      </c>
      <c r="L140" t="s">
        <v>60</v>
      </c>
      <c r="M140" t="s">
        <v>58</v>
      </c>
      <c r="O140" t="e">
        <f t="shared" si="18"/>
        <v>#N/A</v>
      </c>
      <c r="P140">
        <f t="shared" si="19"/>
        <v>739.025</v>
      </c>
      <c r="Q140">
        <f t="shared" si="20"/>
        <v>739.025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44252.51388888889</v>
      </c>
      <c r="B141">
        <v>738.055</v>
      </c>
      <c r="C141">
        <v>798.135</v>
      </c>
      <c r="D141" t="s">
        <v>55</v>
      </c>
      <c r="E141" t="s">
        <v>56</v>
      </c>
      <c r="F141" t="s">
        <v>59</v>
      </c>
      <c r="G141">
        <v>60.08</v>
      </c>
      <c r="H141">
        <v>0</v>
      </c>
      <c r="K141" t="s">
        <v>57</v>
      </c>
      <c r="L141" t="s">
        <v>60</v>
      </c>
      <c r="M141" t="s">
        <v>58</v>
      </c>
      <c r="O141" t="e">
        <f t="shared" si="18"/>
        <v>#N/A</v>
      </c>
      <c r="P141">
        <f t="shared" si="19"/>
        <v>738.055</v>
      </c>
      <c r="Q141">
        <f t="shared" si="20"/>
        <v>738.055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44280.54513888889</v>
      </c>
      <c r="B142">
        <v>737.385</v>
      </c>
      <c r="C142">
        <v>798.135</v>
      </c>
      <c r="D142" t="s">
        <v>55</v>
      </c>
      <c r="E142" t="s">
        <v>56</v>
      </c>
      <c r="F142" t="s">
        <v>59</v>
      </c>
      <c r="G142">
        <v>60.75</v>
      </c>
      <c r="H142">
        <v>0</v>
      </c>
      <c r="K142" t="s">
        <v>57</v>
      </c>
      <c r="L142" t="s">
        <v>60</v>
      </c>
      <c r="M142" t="s">
        <v>58</v>
      </c>
      <c r="O142" t="e">
        <f t="shared" si="18"/>
        <v>#N/A</v>
      </c>
      <c r="P142">
        <f t="shared" si="19"/>
        <v>737.385</v>
      </c>
      <c r="Q142">
        <f t="shared" si="20"/>
        <v>737.385</v>
      </c>
      <c r="R142" s="10" t="e">
        <f t="shared" si="21"/>
        <v>#N/A</v>
      </c>
      <c r="S142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746.095</v>
      </c>
    </row>
    <row r="15000" ht="12.75">
      <c r="AJ15000">
        <f>MAX($Q$3:$Q$142)</f>
        <v>746.095</v>
      </c>
    </row>
    <row r="15001" ht="12.75">
      <c r="AJ15001">
        <f>MIN($Q$3:$Q$142)</f>
        <v>729.815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2021-05-06T12:44:09Z</dcterms:modified>
  <cp:category/>
  <cp:version/>
  <cp:contentType/>
  <cp:contentStatus/>
</cp:coreProperties>
</file>