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9-5-0031 (Calizas d" sheetId="1" r:id="rId1"/>
    <sheet name="Gráf.Estadísticas (Calizas de " sheetId="2" r:id="rId2"/>
    <sheet name="Gráf.IndiceEstado (Calizas de " sheetId="3" r:id="rId3"/>
    <sheet name="PA 2619-5-0031" sheetId="4" r:id="rId4"/>
  </sheets>
  <definedNames/>
  <calcPr fullCalcOnLoad="1"/>
</workbook>
</file>

<file path=xl/sharedStrings.xml><?xml version="1.0" encoding="utf-8"?>
<sst xmlns="http://schemas.openxmlformats.org/spreadsheetml/2006/main" count="1139" uniqueCount="65">
  <si>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</si>
  <si>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</si>
  <si>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</si>
  <si>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</si>
  <si>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</si>
  <si>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</si>
  <si>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</si>
  <si>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</si>
  <si>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</si>
  <si>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</si>
  <si>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</si>
  <si>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</si>
  <si>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</si>
  <si>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</si>
  <si>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</si>
  <si>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</si>
  <si>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</si>
  <si>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</si>
  <si>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</si>
  <si>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</si>
  <si>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</si>
  <si>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</si>
  <si>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</si>
  <si>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</si>
  <si>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</si>
  <si>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</si>
  <si>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</si>
  <si>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</si>
  <si>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</si>
  <si>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</si>
  <si>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</si>
  <si>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</si>
  <si>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</si>
  <si>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</si>
  <si>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</si>
  <si>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</si>
  <si>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</si>
  <si>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</si>
  <si>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</si>
  <si>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</si>
  <si>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BELLO MMA Pol 25 Parc 7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</si>
  <si>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</si>
  <si>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</si>
  <si>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</si>
  <si>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</si>
  <si>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</si>
  <si>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</si>
  <si>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</si>
  <si>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</si>
  <si>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</si>
  <si>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</si>
  <si>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</si>
  <si>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</si>
  <si>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</si>
  <si>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</si>
  <si>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 Cuevas Labradas</t>
  </si>
  <si>
    <t>Nivel Estático</t>
  </si>
  <si>
    <t>SONDA MANUAL</t>
  </si>
  <si>
    <t>BROCAL</t>
  </si>
  <si>
    <t>CHE (OPH)</t>
  </si>
  <si>
    <t>día y hora</t>
  </si>
  <si>
    <t>Medida antes de limpiar</t>
  </si>
  <si>
    <t>Medida realizada por Antonio Sanchez de CYGSA</t>
  </si>
  <si>
    <t>Corregido nivel 25/1/06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</si>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</sst>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2619-5-0031 (BELLO MMA Pol 25 Parc 7)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2619-5-0031'!$A$3:$A$175</c:f>
              <c:strCache>
                <c:ptCount val="173"/>
                <c:pt idx="0">
                  <c:v>38545.020833333336</c:v>
                </c:pt>
                <c:pt idx="1">
                  <c:v>38588.825</c:v>
                </c:pt>
                <c:pt idx="2">
                  <c:v>38662.57986111111</c:v>
                </c:pt>
                <c:pt idx="3">
                  <c:v>38689.56041666667</c:v>
                </c:pt>
                <c:pt idx="4">
                  <c:v>38738.555555555555</c:v>
                </c:pt>
                <c:pt idx="5">
                  <c:v>38766.569444444445</c:v>
                </c:pt>
                <c:pt idx="6">
                  <c:v>38788.56805555556</c:v>
                </c:pt>
                <c:pt idx="7">
                  <c:v>38816.56180555555</c:v>
                </c:pt>
                <c:pt idx="8">
                  <c:v>38879.55416666667</c:v>
                </c:pt>
                <c:pt idx="9">
                  <c:v>38935.58263888889</c:v>
                </c:pt>
                <c:pt idx="10">
                  <c:v>38969.774305555555</c:v>
                </c:pt>
                <c:pt idx="11">
                  <c:v>39002.78472222222</c:v>
                </c:pt>
                <c:pt idx="12">
                  <c:v>39032.549305555556</c:v>
                </c:pt>
                <c:pt idx="13">
                  <c:v>39103.55069444444</c:v>
                </c:pt>
                <c:pt idx="14">
                  <c:v>39130.54861111111</c:v>
                </c:pt>
                <c:pt idx="15">
                  <c:v>39158.541666666664</c:v>
                </c:pt>
                <c:pt idx="16">
                  <c:v>39214.55069444444</c:v>
                </c:pt>
                <c:pt idx="17">
                  <c:v>39242.54791666667</c:v>
                </c:pt>
                <c:pt idx="18">
                  <c:v>39270.52638888889</c:v>
                </c:pt>
                <c:pt idx="19">
                  <c:v>39340.56041666667</c:v>
                </c:pt>
                <c:pt idx="20">
                  <c:v>39367.5125</c:v>
                </c:pt>
                <c:pt idx="21">
                  <c:v>39401.518055555556</c:v>
                </c:pt>
                <c:pt idx="22">
                  <c:v>39428.416666666664</c:v>
                </c:pt>
                <c:pt idx="23">
                  <c:v>39459.525</c:v>
                </c:pt>
                <c:pt idx="24">
                  <c:v>39494.54583333333</c:v>
                </c:pt>
                <c:pt idx="25">
                  <c:v>39522.558333333334</c:v>
                </c:pt>
                <c:pt idx="26">
                  <c:v>39550.51666666667</c:v>
                </c:pt>
                <c:pt idx="27">
                  <c:v>39578.54652777778</c:v>
                </c:pt>
                <c:pt idx="28">
                  <c:v>39620.53333333333</c:v>
                </c:pt>
                <c:pt idx="29">
                  <c:v>39648.53194444445</c:v>
                </c:pt>
                <c:pt idx="30">
                  <c:v>39681.535416666666</c:v>
                </c:pt>
                <c:pt idx="31">
                  <c:v>39711.52916666667</c:v>
                </c:pt>
                <c:pt idx="32">
                  <c:v>39732.56527777778</c:v>
                </c:pt>
                <c:pt idx="33">
                  <c:v>39774.56736111111</c:v>
                </c:pt>
                <c:pt idx="34">
                  <c:v>39803.538194444445</c:v>
                </c:pt>
                <c:pt idx="35">
                  <c:v>39838.541666666664</c:v>
                </c:pt>
                <c:pt idx="36">
                  <c:v>39864.53333333333</c:v>
                </c:pt>
                <c:pt idx="37">
                  <c:v>39886.540972222225</c:v>
                </c:pt>
                <c:pt idx="38">
                  <c:v>39913.525</c:v>
                </c:pt>
                <c:pt idx="39">
                  <c:v>39949.56458333333</c:v>
                </c:pt>
                <c:pt idx="40">
                  <c:v>39977.53888888889</c:v>
                </c:pt>
                <c:pt idx="41">
                  <c:v>40005.50347222222</c:v>
                </c:pt>
                <c:pt idx="42">
                  <c:v>40048.54375</c:v>
                </c:pt>
                <c:pt idx="43">
                  <c:v>40076.14444444444</c:v>
                </c:pt>
                <c:pt idx="44">
                  <c:v>40098.54583333333</c:v>
                </c:pt>
                <c:pt idx="45">
                  <c:v>40131.55763888889</c:v>
                </c:pt>
                <c:pt idx="46">
                  <c:v>40156.57361111111</c:v>
                </c:pt>
                <c:pt idx="47">
                  <c:v>40201.53888888889</c:v>
                </c:pt>
                <c:pt idx="48">
                  <c:v>40232.63888888889</c:v>
                </c:pt>
                <c:pt idx="49">
                  <c:v>40255.54652777778</c:v>
                </c:pt>
                <c:pt idx="50">
                  <c:v>40283.538194444445</c:v>
                </c:pt>
                <c:pt idx="51">
                  <c:v>40317.58888888889</c:v>
                </c:pt>
                <c:pt idx="52">
                  <c:v>40351.61319444444</c:v>
                </c:pt>
                <c:pt idx="53">
                  <c:v>40382.52777777778</c:v>
                </c:pt>
                <c:pt idx="54">
                  <c:v>40408.569444444445</c:v>
                </c:pt>
                <c:pt idx="55">
                  <c:v>40437.53472222222</c:v>
                </c:pt>
                <c:pt idx="56">
                  <c:v>40687.416666666664</c:v>
                </c:pt>
                <c:pt idx="57">
                  <c:v>40749.447916666664</c:v>
                </c:pt>
                <c:pt idx="58">
                  <c:v>40780.4375</c:v>
                </c:pt>
                <c:pt idx="59">
                  <c:v>40805.4375</c:v>
                </c:pt>
                <c:pt idx="60">
                  <c:v>40834.4375</c:v>
                </c:pt>
                <c:pt idx="61">
                  <c:v>40877.427083333336</c:v>
                </c:pt>
                <c:pt idx="62">
                  <c:v>40897.427083333336</c:v>
                </c:pt>
                <c:pt idx="63">
                  <c:v>40932.447916666664</c:v>
                </c:pt>
                <c:pt idx="64">
                  <c:v>40955.5</c:v>
                </c:pt>
                <c:pt idx="65">
                  <c:v>40982.50347222222</c:v>
                </c:pt>
                <c:pt idx="66">
                  <c:v>41019.447916666664</c:v>
                </c:pt>
                <c:pt idx="67">
                  <c:v>41037.461805555555</c:v>
                </c:pt>
                <c:pt idx="68">
                  <c:v>41074.666666666664</c:v>
                </c:pt>
                <c:pt idx="69">
                  <c:v>41099.45486111111</c:v>
                </c:pt>
                <c:pt idx="70">
                  <c:v>41127.458333333336</c:v>
                </c:pt>
                <c:pt idx="71">
                  <c:v>41155.47222222222</c:v>
                </c:pt>
                <c:pt idx="72">
                  <c:v>41186.46875</c:v>
                </c:pt>
                <c:pt idx="73">
                  <c:v>41220.47222222222</c:v>
                </c:pt>
                <c:pt idx="74">
                  <c:v>41247.47222222222</c:v>
                </c:pt>
                <c:pt idx="75">
                  <c:v>41282.479166666664</c:v>
                </c:pt>
                <c:pt idx="76">
                  <c:v>41309.48263888889</c:v>
                </c:pt>
                <c:pt idx="77">
                  <c:v>41338.489583333336</c:v>
                </c:pt>
                <c:pt idx="78">
                  <c:v>41372.46875</c:v>
                </c:pt>
                <c:pt idx="79">
                  <c:v>41407.479166666664</c:v>
                </c:pt>
                <c:pt idx="80">
                  <c:v>41438.48611111111</c:v>
                </c:pt>
                <c:pt idx="81">
                  <c:v>41463.479166666664</c:v>
                </c:pt>
                <c:pt idx="82">
                  <c:v>41493.5</c:v>
                </c:pt>
                <c:pt idx="83">
                  <c:v>41526.510416666664</c:v>
                </c:pt>
                <c:pt idx="84">
                  <c:v>41554.479166666664</c:v>
                </c:pt>
                <c:pt idx="85">
                  <c:v>41590.489583333336</c:v>
                </c:pt>
                <c:pt idx="86">
                  <c:v>41610.48263888889</c:v>
                </c:pt>
                <c:pt idx="87">
                  <c:v>41653.489583333336</c:v>
                </c:pt>
                <c:pt idx="88">
                  <c:v>41681.48611111111</c:v>
                </c:pt>
                <c:pt idx="89">
                  <c:v>41708.489583333336</c:v>
                </c:pt>
                <c:pt idx="90">
                  <c:v>41736.447916666664</c:v>
                </c:pt>
                <c:pt idx="91">
                  <c:v>41771.493055555555</c:v>
                </c:pt>
                <c:pt idx="92">
                  <c:v>41810.5</c:v>
                </c:pt>
                <c:pt idx="93">
                  <c:v>41827.5</c:v>
                </c:pt>
                <c:pt idx="94">
                  <c:v>41856.493055555555</c:v>
                </c:pt>
                <c:pt idx="95">
                  <c:v>41891.489583333336</c:v>
                </c:pt>
                <c:pt idx="96">
                  <c:v>41918.489583333336</c:v>
                </c:pt>
                <c:pt idx="97">
                  <c:v>41953.489583333336</c:v>
                </c:pt>
                <c:pt idx="98">
                  <c:v>41982.489583333336</c:v>
                </c:pt>
                <c:pt idx="99">
                  <c:v>42012.47222222222</c:v>
                </c:pt>
                <c:pt idx="100">
                  <c:v>42046.45486111111</c:v>
                </c:pt>
                <c:pt idx="101">
                  <c:v>42072.51388888889</c:v>
                </c:pt>
                <c:pt idx="102">
                  <c:v>42100.46875</c:v>
                </c:pt>
                <c:pt idx="103">
                  <c:v>42142.489583333336</c:v>
                </c:pt>
                <c:pt idx="104">
                  <c:v>42163.47222222222</c:v>
                </c:pt>
                <c:pt idx="105">
                  <c:v>42212.489583333336</c:v>
                </c:pt>
                <c:pt idx="106">
                  <c:v>42219.489583333336</c:v>
                </c:pt>
                <c:pt idx="107">
                  <c:v>42256.475694444445</c:v>
                </c:pt>
                <c:pt idx="108">
                  <c:v>42290.48263888889</c:v>
                </c:pt>
                <c:pt idx="109">
                  <c:v>42317.475694444445</c:v>
                </c:pt>
                <c:pt idx="110">
                  <c:v>42352.47222222222</c:v>
                </c:pt>
                <c:pt idx="111">
                  <c:v>42380.46875</c:v>
                </c:pt>
                <c:pt idx="112">
                  <c:v>42409.46527777778</c:v>
                </c:pt>
                <c:pt idx="113">
                  <c:v>42438.479166666664</c:v>
                </c:pt>
                <c:pt idx="114">
                  <c:v>42469.46527777778</c:v>
                </c:pt>
                <c:pt idx="115">
                  <c:v>42500.47222222222</c:v>
                </c:pt>
                <c:pt idx="116">
                  <c:v>42524.489583333336</c:v>
                </c:pt>
                <c:pt idx="117">
                  <c:v>42556.489583333336</c:v>
                </c:pt>
                <c:pt idx="118">
                  <c:v>42585.489583333336</c:v>
                </c:pt>
                <c:pt idx="119">
                  <c:v>42618.510416666664</c:v>
                </c:pt>
                <c:pt idx="120">
                  <c:v>42647.48611111111</c:v>
                </c:pt>
                <c:pt idx="121">
                  <c:v>42682.506944444445</c:v>
                </c:pt>
                <c:pt idx="122">
                  <c:v>42718.49652777778</c:v>
                </c:pt>
                <c:pt idx="123">
                  <c:v>42745.48611111111</c:v>
                </c:pt>
                <c:pt idx="124">
                  <c:v>42780.510416666664</c:v>
                </c:pt>
                <c:pt idx="125">
                  <c:v>42800.493055555555</c:v>
                </c:pt>
                <c:pt idx="126">
                  <c:v>42836.48263888889</c:v>
                </c:pt>
                <c:pt idx="127">
                  <c:v>42864.493055555555</c:v>
                </c:pt>
                <c:pt idx="128">
                  <c:v>42895.493055555555</c:v>
                </c:pt>
                <c:pt idx="129">
                  <c:v>42926.475694444445</c:v>
                </c:pt>
                <c:pt idx="130">
                  <c:v>42954.48611111111</c:v>
                </c:pt>
                <c:pt idx="131">
                  <c:v>42983.48263888889</c:v>
                </c:pt>
                <c:pt idx="132">
                  <c:v>43019.479166666664</c:v>
                </c:pt>
                <c:pt idx="133">
                  <c:v>43046.489583333336</c:v>
                </c:pt>
                <c:pt idx="134">
                  <c:v>43080.48611111111</c:v>
                </c:pt>
                <c:pt idx="135">
                  <c:v>43108.493055555555</c:v>
                </c:pt>
                <c:pt idx="136">
                  <c:v>43143.49652777778</c:v>
                </c:pt>
                <c:pt idx="137">
                  <c:v>43166.49652777778</c:v>
                </c:pt>
                <c:pt idx="138">
                  <c:v>43200.493055555555</c:v>
                </c:pt>
                <c:pt idx="139">
                  <c:v>43227.5</c:v>
                </c:pt>
                <c:pt idx="140">
                  <c:v>43256.5</c:v>
                </c:pt>
                <c:pt idx="141">
                  <c:v>43290.50347222222</c:v>
                </c:pt>
                <c:pt idx="142">
                  <c:v>43318.506944444445</c:v>
                </c:pt>
                <c:pt idx="143">
                  <c:v>43360.510416666664</c:v>
                </c:pt>
                <c:pt idx="144">
                  <c:v>43382.51388888889</c:v>
                </c:pt>
                <c:pt idx="145">
                  <c:v>43410.51736111111</c:v>
                </c:pt>
                <c:pt idx="146">
                  <c:v>43446.520833333336</c:v>
                </c:pt>
                <c:pt idx="147">
                  <c:v>43474.51736111111</c:v>
                </c:pt>
                <c:pt idx="148">
                  <c:v>43508.520833333336</c:v>
                </c:pt>
                <c:pt idx="149">
                  <c:v>43536.520833333336</c:v>
                </c:pt>
                <c:pt idx="150">
                  <c:v>43565.520833333336</c:v>
                </c:pt>
                <c:pt idx="151">
                  <c:v>43591.51736111111</c:v>
                </c:pt>
                <c:pt idx="152">
                  <c:v>43634.51388888889</c:v>
                </c:pt>
                <c:pt idx="153">
                  <c:v>43654.51388888889</c:v>
                </c:pt>
                <c:pt idx="154">
                  <c:v>43682.51388888889</c:v>
                </c:pt>
                <c:pt idx="155">
                  <c:v>43718.51388888889</c:v>
                </c:pt>
                <c:pt idx="156">
                  <c:v>43745.51388888889</c:v>
                </c:pt>
                <c:pt idx="157">
                  <c:v>43780.51388888889</c:v>
                </c:pt>
                <c:pt idx="158">
                  <c:v>43809.51388888889</c:v>
                </c:pt>
                <c:pt idx="159">
                  <c:v>43837.51388888889</c:v>
                </c:pt>
                <c:pt idx="160">
                  <c:v>43866.51388888889</c:v>
                </c:pt>
                <c:pt idx="161">
                  <c:v>43899.475694444445</c:v>
                </c:pt>
                <c:pt idx="162">
                  <c:v>43948.520833333336</c:v>
                </c:pt>
                <c:pt idx="163">
                  <c:v>43965.506944444445</c:v>
                </c:pt>
                <c:pt idx="164">
                  <c:v>43993.506944444445</c:v>
                </c:pt>
                <c:pt idx="165">
                  <c:v>44020.5</c:v>
                </c:pt>
                <c:pt idx="166">
                  <c:v>44055.524305555555</c:v>
                </c:pt>
                <c:pt idx="167">
                  <c:v>44077.506944444445</c:v>
                </c:pt>
                <c:pt idx="168">
                  <c:v>44112.5</c:v>
                </c:pt>
                <c:pt idx="169">
                  <c:v>44140.51388888889</c:v>
                </c:pt>
                <c:pt idx="170">
                  <c:v>44174.53472222222</c:v>
                </c:pt>
                <c:pt idx="171">
                  <c:v>44237.51388888889</c:v>
                </c:pt>
                <c:pt idx="172">
                  <c:v>44265.51388888889</c:v>
                </c:pt>
              </c:strCache>
            </c:strRef>
          </c:xVal>
          <c:yVal>
            <c:numRef>
              <c:f>'PA 2619-5-0031'!$P$3:$P$175</c:f>
              <c:numCache>
                <c:ptCount val="173"/>
                <c:pt idx="0">
                  <c:v>970.29</c:v>
                </c:pt>
                <c:pt idx="1">
                  <c:v>962.04</c:v>
                </c:pt>
                <c:pt idx="2">
                  <c:v>962.825</c:v>
                </c:pt>
                <c:pt idx="3">
                  <c:v>963.655</c:v>
                </c:pt>
                <c:pt idx="4">
                  <c:v>963.175</c:v>
                </c:pt>
                <c:pt idx="5">
                  <c:v>958.435</c:v>
                </c:pt>
                <c:pt idx="6">
                  <c:v>958.925</c:v>
                </c:pt>
                <c:pt idx="7">
                  <c:v>959.475</c:v>
                </c:pt>
                <c:pt idx="8">
                  <c:v>958.945</c:v>
                </c:pt>
                <c:pt idx="9">
                  <c:v>959.48</c:v>
                </c:pt>
                <c:pt idx="10">
                  <c:v>959.37</c:v>
                </c:pt>
                <c:pt idx="11">
                  <c:v>959.22</c:v>
                </c:pt>
                <c:pt idx="12">
                  <c:v>958.71</c:v>
                </c:pt>
                <c:pt idx="13">
                  <c:v>961.665</c:v>
                </c:pt>
                <c:pt idx="14">
                  <c:v>957.655</c:v>
                </c:pt>
                <c:pt idx="15">
                  <c:v>956.27</c:v>
                </c:pt>
                <c:pt idx="16">
                  <c:v>960.12</c:v>
                </c:pt>
                <c:pt idx="17">
                  <c:v>961.56</c:v>
                </c:pt>
                <c:pt idx="18">
                  <c:v>964.695</c:v>
                </c:pt>
                <c:pt idx="19">
                  <c:v>958.33</c:v>
                </c:pt>
                <c:pt idx="20">
                  <c:v>957.365</c:v>
                </c:pt>
                <c:pt idx="21">
                  <c:v>957.555</c:v>
                </c:pt>
                <c:pt idx="22">
                  <c:v>957.51</c:v>
                </c:pt>
                <c:pt idx="23">
                  <c:v>957.045</c:v>
                </c:pt>
                <c:pt idx="24">
                  <c:v>956.855</c:v>
                </c:pt>
                <c:pt idx="25">
                  <c:v>956.545</c:v>
                </c:pt>
                <c:pt idx="26">
                  <c:v>956.53</c:v>
                </c:pt>
                <c:pt idx="27">
                  <c:v>956.47</c:v>
                </c:pt>
                <c:pt idx="28">
                  <c:v>958.63</c:v>
                </c:pt>
                <c:pt idx="29">
                  <c:v>959.86</c:v>
                </c:pt>
                <c:pt idx="30">
                  <c:v>960.22</c:v>
                </c:pt>
                <c:pt idx="31">
                  <c:v>960.33</c:v>
                </c:pt>
                <c:pt idx="32">
                  <c:v>960.37</c:v>
                </c:pt>
                <c:pt idx="33">
                  <c:v>962.83</c:v>
                </c:pt>
                <c:pt idx="34">
                  <c:v>963.26</c:v>
                </c:pt>
                <c:pt idx="35">
                  <c:v>963.4</c:v>
                </c:pt>
                <c:pt idx="36">
                  <c:v>964.79</c:v>
                </c:pt>
                <c:pt idx="37">
                  <c:v>965.12</c:v>
                </c:pt>
                <c:pt idx="38">
                  <c:v>964.68</c:v>
                </c:pt>
                <c:pt idx="39">
                  <c:v>965.44</c:v>
                </c:pt>
                <c:pt idx="40">
                  <c:v>959.93</c:v>
                </c:pt>
                <c:pt idx="41">
                  <c:v>962.32</c:v>
                </c:pt>
                <c:pt idx="42">
                  <c:v>976.37</c:v>
                </c:pt>
                <c:pt idx="43">
                  <c:v>975.83</c:v>
                </c:pt>
                <c:pt idx="44">
                  <c:v>976.19</c:v>
                </c:pt>
                <c:pt idx="45">
                  <c:v>975.94</c:v>
                </c:pt>
                <c:pt idx="46">
                  <c:v>975.54</c:v>
                </c:pt>
                <c:pt idx="47">
                  <c:v>975.98</c:v>
                </c:pt>
                <c:pt idx="48">
                  <c:v>976.32</c:v>
                </c:pt>
                <c:pt idx="49">
                  <c:v>976.675</c:v>
                </c:pt>
                <c:pt idx="50">
                  <c:v>976.915</c:v>
                </c:pt>
                <c:pt idx="51">
                  <c:v>979.29</c:v>
                </c:pt>
                <c:pt idx="52">
                  <c:v>979.19</c:v>
                </c:pt>
                <c:pt idx="53">
                  <c:v>979.32</c:v>
                </c:pt>
                <c:pt idx="54">
                  <c:v>979.54</c:v>
                </c:pt>
                <c:pt idx="55">
                  <c:v>979.37</c:v>
                </c:pt>
                <c:pt idx="56">
                  <c:v>978.02</c:v>
                </c:pt>
                <c:pt idx="57">
                  <c:v>975.47</c:v>
                </c:pt>
                <c:pt idx="58">
                  <c:v>974.49</c:v>
                </c:pt>
                <c:pt idx="59">
                  <c:v>974.02</c:v>
                </c:pt>
                <c:pt idx="60">
                  <c:v>973.64</c:v>
                </c:pt>
                <c:pt idx="61">
                  <c:v>973.06</c:v>
                </c:pt>
                <c:pt idx="62">
                  <c:v>972.87</c:v>
                </c:pt>
                <c:pt idx="63">
                  <c:v>972.25</c:v>
                </c:pt>
                <c:pt idx="64">
                  <c:v>971.99</c:v>
                </c:pt>
                <c:pt idx="65">
                  <c:v>971.39</c:v>
                </c:pt>
                <c:pt idx="66">
                  <c:v>971.1</c:v>
                </c:pt>
                <c:pt idx="67">
                  <c:v>970.5</c:v>
                </c:pt>
                <c:pt idx="68">
                  <c:v>969.48</c:v>
                </c:pt>
                <c:pt idx="69">
                  <c:v>968.95</c:v>
                </c:pt>
                <c:pt idx="70">
                  <c:v>968.15</c:v>
                </c:pt>
                <c:pt idx="71">
                  <c:v>967.26</c:v>
                </c:pt>
                <c:pt idx="72">
                  <c:v>966.57</c:v>
                </c:pt>
                <c:pt idx="73">
                  <c:v>966.03</c:v>
                </c:pt>
                <c:pt idx="74">
                  <c:v>966.21</c:v>
                </c:pt>
                <c:pt idx="75">
                  <c:v>965.84</c:v>
                </c:pt>
                <c:pt idx="76">
                  <c:v>965.33</c:v>
                </c:pt>
                <c:pt idx="77">
                  <c:v>965.39</c:v>
                </c:pt>
                <c:pt idx="78">
                  <c:v>966.03</c:v>
                </c:pt>
                <c:pt idx="79">
                  <c:v>968.27</c:v>
                </c:pt>
                <c:pt idx="80">
                  <c:v>970.1</c:v>
                </c:pt>
                <c:pt idx="81">
                  <c:v>970.25</c:v>
                </c:pt>
                <c:pt idx="82">
                  <c:v>970.64</c:v>
                </c:pt>
                <c:pt idx="83">
                  <c:v>970.59</c:v>
                </c:pt>
                <c:pt idx="84">
                  <c:v>970.62</c:v>
                </c:pt>
                <c:pt idx="85">
                  <c:v>970.07</c:v>
                </c:pt>
                <c:pt idx="86">
                  <c:v>969.87</c:v>
                </c:pt>
                <c:pt idx="87">
                  <c:v>969.42</c:v>
                </c:pt>
                <c:pt idx="88">
                  <c:v>968.73</c:v>
                </c:pt>
                <c:pt idx="89">
                  <c:v>968.27</c:v>
                </c:pt>
                <c:pt idx="90">
                  <c:v>967.65</c:v>
                </c:pt>
                <c:pt idx="91">
                  <c:v>968.01</c:v>
                </c:pt>
                <c:pt idx="92">
                  <c:v>966.39</c:v>
                </c:pt>
                <c:pt idx="93">
                  <c:v>966.04</c:v>
                </c:pt>
                <c:pt idx="94">
                  <c:v>965.39</c:v>
                </c:pt>
                <c:pt idx="95">
                  <c:v>964.74</c:v>
                </c:pt>
                <c:pt idx="96">
                  <c:v>964.28</c:v>
                </c:pt>
                <c:pt idx="97">
                  <c:v>963.4</c:v>
                </c:pt>
                <c:pt idx="98">
                  <c:v>962.56</c:v>
                </c:pt>
                <c:pt idx="99">
                  <c:v>961.85</c:v>
                </c:pt>
                <c:pt idx="100">
                  <c:v>961.15</c:v>
                </c:pt>
                <c:pt idx="101">
                  <c:v>961.36</c:v>
                </c:pt>
                <c:pt idx="102">
                  <c:v>961.3</c:v>
                </c:pt>
                <c:pt idx="103">
                  <c:v>962.77</c:v>
                </c:pt>
                <c:pt idx="104">
                  <c:v>961.08</c:v>
                </c:pt>
                <c:pt idx="105">
                  <c:v>965.96</c:v>
                </c:pt>
                <c:pt idx="106">
                  <c:v>965.84</c:v>
                </c:pt>
                <c:pt idx="107">
                  <c:v>965.7</c:v>
                </c:pt>
                <c:pt idx="108">
                  <c:v>966.18</c:v>
                </c:pt>
                <c:pt idx="109">
                  <c:v>966.6</c:v>
                </c:pt>
                <c:pt idx="110">
                  <c:v>965.76</c:v>
                </c:pt>
                <c:pt idx="111">
                  <c:v>965.43</c:v>
                </c:pt>
                <c:pt idx="112">
                  <c:v>964.65</c:v>
                </c:pt>
                <c:pt idx="113">
                  <c:v>971.27</c:v>
                </c:pt>
                <c:pt idx="114">
                  <c:v>971.18</c:v>
                </c:pt>
                <c:pt idx="115">
                  <c:v>970.02</c:v>
                </c:pt>
                <c:pt idx="116">
                  <c:v>969.4</c:v>
                </c:pt>
                <c:pt idx="117">
                  <c:v>970.04</c:v>
                </c:pt>
                <c:pt idx="118">
                  <c:v>969</c:v>
                </c:pt>
                <c:pt idx="119">
                  <c:v>968.42</c:v>
                </c:pt>
                <c:pt idx="120">
                  <c:v>968.89</c:v>
                </c:pt>
                <c:pt idx="121">
                  <c:v>968.73</c:v>
                </c:pt>
                <c:pt idx="122">
                  <c:v>968.53</c:v>
                </c:pt>
                <c:pt idx="123">
                  <c:v>968.28</c:v>
                </c:pt>
                <c:pt idx="124">
                  <c:v>967.97</c:v>
                </c:pt>
                <c:pt idx="125">
                  <c:v>967.87</c:v>
                </c:pt>
                <c:pt idx="126">
                  <c:v>967.64</c:v>
                </c:pt>
                <c:pt idx="127">
                  <c:v>967.47</c:v>
                </c:pt>
                <c:pt idx="128">
                  <c:v>967.23</c:v>
                </c:pt>
                <c:pt idx="129">
                  <c:v>967.04</c:v>
                </c:pt>
                <c:pt idx="130">
                  <c:v>966.76</c:v>
                </c:pt>
                <c:pt idx="131">
                  <c:v>966.52</c:v>
                </c:pt>
                <c:pt idx="132">
                  <c:v>966.18</c:v>
                </c:pt>
                <c:pt idx="133">
                  <c:v>966.08</c:v>
                </c:pt>
                <c:pt idx="134">
                  <c:v>966.12</c:v>
                </c:pt>
                <c:pt idx="135">
                  <c:v>965.9</c:v>
                </c:pt>
                <c:pt idx="136">
                  <c:v>965.02</c:v>
                </c:pt>
                <c:pt idx="137">
                  <c:v>964.61</c:v>
                </c:pt>
                <c:pt idx="138">
                  <c:v>964.89</c:v>
                </c:pt>
                <c:pt idx="139">
                  <c:v>965.4</c:v>
                </c:pt>
                <c:pt idx="140">
                  <c:v>966.02</c:v>
                </c:pt>
                <c:pt idx="141">
                  <c:v>966.44</c:v>
                </c:pt>
                <c:pt idx="142">
                  <c:v>966.52</c:v>
                </c:pt>
                <c:pt idx="143">
                  <c:v>966.49</c:v>
                </c:pt>
                <c:pt idx="144">
                  <c:v>966.66</c:v>
                </c:pt>
                <c:pt idx="145">
                  <c:v>967.05</c:v>
                </c:pt>
                <c:pt idx="146">
                  <c:v>967</c:v>
                </c:pt>
                <c:pt idx="147">
                  <c:v>967.85</c:v>
                </c:pt>
                <c:pt idx="148">
                  <c:v>968.4</c:v>
                </c:pt>
                <c:pt idx="149">
                  <c:v>968.42</c:v>
                </c:pt>
                <c:pt idx="150">
                  <c:v>968.57</c:v>
                </c:pt>
                <c:pt idx="151">
                  <c:v>969.81</c:v>
                </c:pt>
                <c:pt idx="152">
                  <c:v>972.71</c:v>
                </c:pt>
                <c:pt idx="153">
                  <c:v>972.99</c:v>
                </c:pt>
                <c:pt idx="154">
                  <c:v>972.77</c:v>
                </c:pt>
                <c:pt idx="155">
                  <c:v>972.28</c:v>
                </c:pt>
                <c:pt idx="156">
                  <c:v>971.98</c:v>
                </c:pt>
                <c:pt idx="157">
                  <c:v>971.56</c:v>
                </c:pt>
                <c:pt idx="158">
                  <c:v>971.11</c:v>
                </c:pt>
                <c:pt idx="159">
                  <c:v>970.82</c:v>
                </c:pt>
                <c:pt idx="160">
                  <c:v>970.95</c:v>
                </c:pt>
                <c:pt idx="161">
                  <c:v>972.93</c:v>
                </c:pt>
                <c:pt idx="162">
                  <c:v>979.38</c:v>
                </c:pt>
                <c:pt idx="163">
                  <c:v>979.67</c:v>
                </c:pt>
                <c:pt idx="164">
                  <c:v>980.24</c:v>
                </c:pt>
                <c:pt idx="165">
                  <c:v>980.43</c:v>
                </c:pt>
                <c:pt idx="166">
                  <c:v>980.41</c:v>
                </c:pt>
                <c:pt idx="167">
                  <c:v>980.38</c:v>
                </c:pt>
                <c:pt idx="168">
                  <c:v>980.39</c:v>
                </c:pt>
                <c:pt idx="169">
                  <c:v>980.36</c:v>
                </c:pt>
                <c:pt idx="170">
                  <c:v>980.34</c:v>
                </c:pt>
                <c:pt idx="171">
                  <c:v>977.98</c:v>
                </c:pt>
                <c:pt idx="172">
                  <c:v>977.34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2619-5-0031'!$A$3:$A$175</c:f>
              <c:strCache>
                <c:ptCount val="173"/>
                <c:pt idx="0">
                  <c:v>38545.020833333336</c:v>
                </c:pt>
                <c:pt idx="1">
                  <c:v>38588.825</c:v>
                </c:pt>
                <c:pt idx="2">
                  <c:v>38662.57986111111</c:v>
                </c:pt>
                <c:pt idx="3">
                  <c:v>38689.56041666667</c:v>
                </c:pt>
                <c:pt idx="4">
                  <c:v>38738.555555555555</c:v>
                </c:pt>
                <c:pt idx="5">
                  <c:v>38766.569444444445</c:v>
                </c:pt>
                <c:pt idx="6">
                  <c:v>38788.56805555556</c:v>
                </c:pt>
                <c:pt idx="7">
                  <c:v>38816.56180555555</c:v>
                </c:pt>
                <c:pt idx="8">
                  <c:v>38879.55416666667</c:v>
                </c:pt>
                <c:pt idx="9">
                  <c:v>38935.58263888889</c:v>
                </c:pt>
                <c:pt idx="10">
                  <c:v>38969.774305555555</c:v>
                </c:pt>
                <c:pt idx="11">
                  <c:v>39002.78472222222</c:v>
                </c:pt>
                <c:pt idx="12">
                  <c:v>39032.549305555556</c:v>
                </c:pt>
                <c:pt idx="13">
                  <c:v>39103.55069444444</c:v>
                </c:pt>
                <c:pt idx="14">
                  <c:v>39130.54861111111</c:v>
                </c:pt>
                <c:pt idx="15">
                  <c:v>39158.541666666664</c:v>
                </c:pt>
                <c:pt idx="16">
                  <c:v>39214.55069444444</c:v>
                </c:pt>
                <c:pt idx="17">
                  <c:v>39242.54791666667</c:v>
                </c:pt>
                <c:pt idx="18">
                  <c:v>39270.52638888889</c:v>
                </c:pt>
                <c:pt idx="19">
                  <c:v>39340.56041666667</c:v>
                </c:pt>
                <c:pt idx="20">
                  <c:v>39367.5125</c:v>
                </c:pt>
                <c:pt idx="21">
                  <c:v>39401.518055555556</c:v>
                </c:pt>
                <c:pt idx="22">
                  <c:v>39428.416666666664</c:v>
                </c:pt>
                <c:pt idx="23">
                  <c:v>39459.525</c:v>
                </c:pt>
                <c:pt idx="24">
                  <c:v>39494.54583333333</c:v>
                </c:pt>
                <c:pt idx="25">
                  <c:v>39522.558333333334</c:v>
                </c:pt>
                <c:pt idx="26">
                  <c:v>39550.51666666667</c:v>
                </c:pt>
                <c:pt idx="27">
                  <c:v>39578.54652777778</c:v>
                </c:pt>
                <c:pt idx="28">
                  <c:v>39620.53333333333</c:v>
                </c:pt>
                <c:pt idx="29">
                  <c:v>39648.53194444445</c:v>
                </c:pt>
                <c:pt idx="30">
                  <c:v>39681.535416666666</c:v>
                </c:pt>
                <c:pt idx="31">
                  <c:v>39711.52916666667</c:v>
                </c:pt>
                <c:pt idx="32">
                  <c:v>39732.56527777778</c:v>
                </c:pt>
                <c:pt idx="33">
                  <c:v>39774.56736111111</c:v>
                </c:pt>
                <c:pt idx="34">
                  <c:v>39803.538194444445</c:v>
                </c:pt>
                <c:pt idx="35">
                  <c:v>39838.541666666664</c:v>
                </c:pt>
                <c:pt idx="36">
                  <c:v>39864.53333333333</c:v>
                </c:pt>
                <c:pt idx="37">
                  <c:v>39886.540972222225</c:v>
                </c:pt>
                <c:pt idx="38">
                  <c:v>39913.525</c:v>
                </c:pt>
                <c:pt idx="39">
                  <c:v>39949.56458333333</c:v>
                </c:pt>
                <c:pt idx="40">
                  <c:v>39977.53888888889</c:v>
                </c:pt>
                <c:pt idx="41">
                  <c:v>40005.50347222222</c:v>
                </c:pt>
                <c:pt idx="42">
                  <c:v>40048.54375</c:v>
                </c:pt>
                <c:pt idx="43">
                  <c:v>40076.14444444444</c:v>
                </c:pt>
                <c:pt idx="44">
                  <c:v>40098.54583333333</c:v>
                </c:pt>
                <c:pt idx="45">
                  <c:v>40131.55763888889</c:v>
                </c:pt>
                <c:pt idx="46">
                  <c:v>40156.57361111111</c:v>
                </c:pt>
                <c:pt idx="47">
                  <c:v>40201.53888888889</c:v>
                </c:pt>
                <c:pt idx="48">
                  <c:v>40232.63888888889</c:v>
                </c:pt>
                <c:pt idx="49">
                  <c:v>40255.54652777778</c:v>
                </c:pt>
                <c:pt idx="50">
                  <c:v>40283.538194444445</c:v>
                </c:pt>
                <c:pt idx="51">
                  <c:v>40317.58888888889</c:v>
                </c:pt>
                <c:pt idx="52">
                  <c:v>40351.61319444444</c:v>
                </c:pt>
                <c:pt idx="53">
                  <c:v>40382.52777777778</c:v>
                </c:pt>
                <c:pt idx="54">
                  <c:v>40408.569444444445</c:v>
                </c:pt>
                <c:pt idx="55">
                  <c:v>40437.53472222222</c:v>
                </c:pt>
                <c:pt idx="56">
                  <c:v>40687.416666666664</c:v>
                </c:pt>
                <c:pt idx="57">
                  <c:v>40749.447916666664</c:v>
                </c:pt>
                <c:pt idx="58">
                  <c:v>40780.4375</c:v>
                </c:pt>
                <c:pt idx="59">
                  <c:v>40805.4375</c:v>
                </c:pt>
                <c:pt idx="60">
                  <c:v>40834.4375</c:v>
                </c:pt>
                <c:pt idx="61">
                  <c:v>40877.427083333336</c:v>
                </c:pt>
                <c:pt idx="62">
                  <c:v>40897.427083333336</c:v>
                </c:pt>
                <c:pt idx="63">
                  <c:v>40932.447916666664</c:v>
                </c:pt>
                <c:pt idx="64">
                  <c:v>40955.5</c:v>
                </c:pt>
                <c:pt idx="65">
                  <c:v>40982.50347222222</c:v>
                </c:pt>
                <c:pt idx="66">
                  <c:v>41019.447916666664</c:v>
                </c:pt>
                <c:pt idx="67">
                  <c:v>41037.461805555555</c:v>
                </c:pt>
                <c:pt idx="68">
                  <c:v>41074.666666666664</c:v>
                </c:pt>
                <c:pt idx="69">
                  <c:v>41099.45486111111</c:v>
                </c:pt>
                <c:pt idx="70">
                  <c:v>41127.458333333336</c:v>
                </c:pt>
                <c:pt idx="71">
                  <c:v>41155.47222222222</c:v>
                </c:pt>
                <c:pt idx="72">
                  <c:v>41186.46875</c:v>
                </c:pt>
                <c:pt idx="73">
                  <c:v>41220.47222222222</c:v>
                </c:pt>
                <c:pt idx="74">
                  <c:v>41247.47222222222</c:v>
                </c:pt>
                <c:pt idx="75">
                  <c:v>41282.479166666664</c:v>
                </c:pt>
                <c:pt idx="76">
                  <c:v>41309.48263888889</c:v>
                </c:pt>
                <c:pt idx="77">
                  <c:v>41338.489583333336</c:v>
                </c:pt>
                <c:pt idx="78">
                  <c:v>41372.46875</c:v>
                </c:pt>
                <c:pt idx="79">
                  <c:v>41407.479166666664</c:v>
                </c:pt>
                <c:pt idx="80">
                  <c:v>41438.48611111111</c:v>
                </c:pt>
                <c:pt idx="81">
                  <c:v>41463.479166666664</c:v>
                </c:pt>
                <c:pt idx="82">
                  <c:v>41493.5</c:v>
                </c:pt>
                <c:pt idx="83">
                  <c:v>41526.510416666664</c:v>
                </c:pt>
                <c:pt idx="84">
                  <c:v>41554.479166666664</c:v>
                </c:pt>
                <c:pt idx="85">
                  <c:v>41590.489583333336</c:v>
                </c:pt>
                <c:pt idx="86">
                  <c:v>41610.48263888889</c:v>
                </c:pt>
                <c:pt idx="87">
                  <c:v>41653.489583333336</c:v>
                </c:pt>
                <c:pt idx="88">
                  <c:v>41681.48611111111</c:v>
                </c:pt>
                <c:pt idx="89">
                  <c:v>41708.489583333336</c:v>
                </c:pt>
                <c:pt idx="90">
                  <c:v>41736.447916666664</c:v>
                </c:pt>
                <c:pt idx="91">
                  <c:v>41771.493055555555</c:v>
                </c:pt>
                <c:pt idx="92">
                  <c:v>41810.5</c:v>
                </c:pt>
                <c:pt idx="93">
                  <c:v>41827.5</c:v>
                </c:pt>
                <c:pt idx="94">
                  <c:v>41856.493055555555</c:v>
                </c:pt>
                <c:pt idx="95">
                  <c:v>41891.489583333336</c:v>
                </c:pt>
                <c:pt idx="96">
                  <c:v>41918.489583333336</c:v>
                </c:pt>
                <c:pt idx="97">
                  <c:v>41953.489583333336</c:v>
                </c:pt>
                <c:pt idx="98">
                  <c:v>41982.489583333336</c:v>
                </c:pt>
                <c:pt idx="99">
                  <c:v>42012.47222222222</c:v>
                </c:pt>
                <c:pt idx="100">
                  <c:v>42046.45486111111</c:v>
                </c:pt>
                <c:pt idx="101">
                  <c:v>42072.51388888889</c:v>
                </c:pt>
                <c:pt idx="102">
                  <c:v>42100.46875</c:v>
                </c:pt>
                <c:pt idx="103">
                  <c:v>42142.489583333336</c:v>
                </c:pt>
                <c:pt idx="104">
                  <c:v>42163.47222222222</c:v>
                </c:pt>
                <c:pt idx="105">
                  <c:v>42212.489583333336</c:v>
                </c:pt>
                <c:pt idx="106">
                  <c:v>42219.489583333336</c:v>
                </c:pt>
                <c:pt idx="107">
                  <c:v>42256.475694444445</c:v>
                </c:pt>
                <c:pt idx="108">
                  <c:v>42290.48263888889</c:v>
                </c:pt>
                <c:pt idx="109">
                  <c:v>42317.475694444445</c:v>
                </c:pt>
                <c:pt idx="110">
                  <c:v>42352.47222222222</c:v>
                </c:pt>
                <c:pt idx="111">
                  <c:v>42380.46875</c:v>
                </c:pt>
                <c:pt idx="112">
                  <c:v>42409.46527777778</c:v>
                </c:pt>
                <c:pt idx="113">
                  <c:v>42438.479166666664</c:v>
                </c:pt>
                <c:pt idx="114">
                  <c:v>42469.46527777778</c:v>
                </c:pt>
                <c:pt idx="115">
                  <c:v>42500.47222222222</c:v>
                </c:pt>
                <c:pt idx="116">
                  <c:v>42524.489583333336</c:v>
                </c:pt>
                <c:pt idx="117">
                  <c:v>42556.489583333336</c:v>
                </c:pt>
                <c:pt idx="118">
                  <c:v>42585.489583333336</c:v>
                </c:pt>
                <c:pt idx="119">
                  <c:v>42618.510416666664</c:v>
                </c:pt>
                <c:pt idx="120">
                  <c:v>42647.48611111111</c:v>
                </c:pt>
                <c:pt idx="121">
                  <c:v>42682.506944444445</c:v>
                </c:pt>
                <c:pt idx="122">
                  <c:v>42718.49652777778</c:v>
                </c:pt>
                <c:pt idx="123">
                  <c:v>42745.48611111111</c:v>
                </c:pt>
                <c:pt idx="124">
                  <c:v>42780.510416666664</c:v>
                </c:pt>
                <c:pt idx="125">
                  <c:v>42800.493055555555</c:v>
                </c:pt>
                <c:pt idx="126">
                  <c:v>42836.48263888889</c:v>
                </c:pt>
                <c:pt idx="127">
                  <c:v>42864.493055555555</c:v>
                </c:pt>
                <c:pt idx="128">
                  <c:v>42895.493055555555</c:v>
                </c:pt>
                <c:pt idx="129">
                  <c:v>42926.475694444445</c:v>
                </c:pt>
                <c:pt idx="130">
                  <c:v>42954.48611111111</c:v>
                </c:pt>
                <c:pt idx="131">
                  <c:v>42983.48263888889</c:v>
                </c:pt>
                <c:pt idx="132">
                  <c:v>43019.479166666664</c:v>
                </c:pt>
                <c:pt idx="133">
                  <c:v>43046.489583333336</c:v>
                </c:pt>
                <c:pt idx="134">
                  <c:v>43080.48611111111</c:v>
                </c:pt>
                <c:pt idx="135">
                  <c:v>43108.493055555555</c:v>
                </c:pt>
                <c:pt idx="136">
                  <c:v>43143.49652777778</c:v>
                </c:pt>
                <c:pt idx="137">
                  <c:v>43166.49652777778</c:v>
                </c:pt>
                <c:pt idx="138">
                  <c:v>43200.493055555555</c:v>
                </c:pt>
                <c:pt idx="139">
                  <c:v>43227.5</c:v>
                </c:pt>
                <c:pt idx="140">
                  <c:v>43256.5</c:v>
                </c:pt>
                <c:pt idx="141">
                  <c:v>43290.50347222222</c:v>
                </c:pt>
                <c:pt idx="142">
                  <c:v>43318.506944444445</c:v>
                </c:pt>
                <c:pt idx="143">
                  <c:v>43360.510416666664</c:v>
                </c:pt>
                <c:pt idx="144">
                  <c:v>43382.51388888889</c:v>
                </c:pt>
                <c:pt idx="145">
                  <c:v>43410.51736111111</c:v>
                </c:pt>
                <c:pt idx="146">
                  <c:v>43446.520833333336</c:v>
                </c:pt>
                <c:pt idx="147">
                  <c:v>43474.51736111111</c:v>
                </c:pt>
                <c:pt idx="148">
                  <c:v>43508.520833333336</c:v>
                </c:pt>
                <c:pt idx="149">
                  <c:v>43536.520833333336</c:v>
                </c:pt>
                <c:pt idx="150">
                  <c:v>43565.520833333336</c:v>
                </c:pt>
                <c:pt idx="151">
                  <c:v>43591.51736111111</c:v>
                </c:pt>
                <c:pt idx="152">
                  <c:v>43634.51388888889</c:v>
                </c:pt>
                <c:pt idx="153">
                  <c:v>43654.51388888889</c:v>
                </c:pt>
                <c:pt idx="154">
                  <c:v>43682.51388888889</c:v>
                </c:pt>
                <c:pt idx="155">
                  <c:v>43718.51388888889</c:v>
                </c:pt>
                <c:pt idx="156">
                  <c:v>43745.51388888889</c:v>
                </c:pt>
                <c:pt idx="157">
                  <c:v>43780.51388888889</c:v>
                </c:pt>
                <c:pt idx="158">
                  <c:v>43809.51388888889</c:v>
                </c:pt>
                <c:pt idx="159">
                  <c:v>43837.51388888889</c:v>
                </c:pt>
                <c:pt idx="160">
                  <c:v>43866.51388888889</c:v>
                </c:pt>
                <c:pt idx="161">
                  <c:v>43899.475694444445</c:v>
                </c:pt>
                <c:pt idx="162">
                  <c:v>43948.520833333336</c:v>
                </c:pt>
                <c:pt idx="163">
                  <c:v>43965.506944444445</c:v>
                </c:pt>
                <c:pt idx="164">
                  <c:v>43993.506944444445</c:v>
                </c:pt>
                <c:pt idx="165">
                  <c:v>44020.5</c:v>
                </c:pt>
                <c:pt idx="166">
                  <c:v>44055.524305555555</c:v>
                </c:pt>
                <c:pt idx="167">
                  <c:v>44077.506944444445</c:v>
                </c:pt>
                <c:pt idx="168">
                  <c:v>44112.5</c:v>
                </c:pt>
                <c:pt idx="169">
                  <c:v>44140.51388888889</c:v>
                </c:pt>
                <c:pt idx="170">
                  <c:v>44174.53472222222</c:v>
                </c:pt>
                <c:pt idx="171">
                  <c:v>44237.51388888889</c:v>
                </c:pt>
                <c:pt idx="172">
                  <c:v>44265.51388888889</c:v>
                </c:pt>
              </c:strCache>
            </c:strRef>
          </c:xVal>
          <c:yVal>
            <c:numRef>
              <c:f>'PA 2619-5-0031'!$O$3:$O$175</c:f>
              <c:numCache>
                <c:ptCount val="1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2619-5-0031'!$A$3:$A$175</c:f>
              <c:strCache>
                <c:ptCount val="173"/>
                <c:pt idx="0">
                  <c:v>38545.020833333336</c:v>
                </c:pt>
                <c:pt idx="1">
                  <c:v>38588.825</c:v>
                </c:pt>
                <c:pt idx="2">
                  <c:v>38662.57986111111</c:v>
                </c:pt>
                <c:pt idx="3">
                  <c:v>38689.56041666667</c:v>
                </c:pt>
                <c:pt idx="4">
                  <c:v>38738.555555555555</c:v>
                </c:pt>
                <c:pt idx="5">
                  <c:v>38766.569444444445</c:v>
                </c:pt>
                <c:pt idx="6">
                  <c:v>38788.56805555556</c:v>
                </c:pt>
                <c:pt idx="7">
                  <c:v>38816.56180555555</c:v>
                </c:pt>
                <c:pt idx="8">
                  <c:v>38879.55416666667</c:v>
                </c:pt>
                <c:pt idx="9">
                  <c:v>38935.58263888889</c:v>
                </c:pt>
                <c:pt idx="10">
                  <c:v>38969.774305555555</c:v>
                </c:pt>
                <c:pt idx="11">
                  <c:v>39002.78472222222</c:v>
                </c:pt>
                <c:pt idx="12">
                  <c:v>39032.549305555556</c:v>
                </c:pt>
                <c:pt idx="13">
                  <c:v>39103.55069444444</c:v>
                </c:pt>
                <c:pt idx="14">
                  <c:v>39130.54861111111</c:v>
                </c:pt>
                <c:pt idx="15">
                  <c:v>39158.541666666664</c:v>
                </c:pt>
                <c:pt idx="16">
                  <c:v>39214.55069444444</c:v>
                </c:pt>
                <c:pt idx="17">
                  <c:v>39242.54791666667</c:v>
                </c:pt>
                <c:pt idx="18">
                  <c:v>39270.52638888889</c:v>
                </c:pt>
                <c:pt idx="19">
                  <c:v>39340.56041666667</c:v>
                </c:pt>
                <c:pt idx="20">
                  <c:v>39367.5125</c:v>
                </c:pt>
                <c:pt idx="21">
                  <c:v>39401.518055555556</c:v>
                </c:pt>
                <c:pt idx="22">
                  <c:v>39428.416666666664</c:v>
                </c:pt>
                <c:pt idx="23">
                  <c:v>39459.525</c:v>
                </c:pt>
                <c:pt idx="24">
                  <c:v>39494.54583333333</c:v>
                </c:pt>
                <c:pt idx="25">
                  <c:v>39522.558333333334</c:v>
                </c:pt>
                <c:pt idx="26">
                  <c:v>39550.51666666667</c:v>
                </c:pt>
                <c:pt idx="27">
                  <c:v>39578.54652777778</c:v>
                </c:pt>
                <c:pt idx="28">
                  <c:v>39620.53333333333</c:v>
                </c:pt>
                <c:pt idx="29">
                  <c:v>39648.53194444445</c:v>
                </c:pt>
                <c:pt idx="30">
                  <c:v>39681.535416666666</c:v>
                </c:pt>
                <c:pt idx="31">
                  <c:v>39711.52916666667</c:v>
                </c:pt>
                <c:pt idx="32">
                  <c:v>39732.56527777778</c:v>
                </c:pt>
                <c:pt idx="33">
                  <c:v>39774.56736111111</c:v>
                </c:pt>
                <c:pt idx="34">
                  <c:v>39803.538194444445</c:v>
                </c:pt>
                <c:pt idx="35">
                  <c:v>39838.541666666664</c:v>
                </c:pt>
                <c:pt idx="36">
                  <c:v>39864.53333333333</c:v>
                </c:pt>
                <c:pt idx="37">
                  <c:v>39886.540972222225</c:v>
                </c:pt>
                <c:pt idx="38">
                  <c:v>39913.525</c:v>
                </c:pt>
                <c:pt idx="39">
                  <c:v>39949.56458333333</c:v>
                </c:pt>
                <c:pt idx="40">
                  <c:v>39977.53888888889</c:v>
                </c:pt>
                <c:pt idx="41">
                  <c:v>40005.50347222222</c:v>
                </c:pt>
                <c:pt idx="42">
                  <c:v>40048.54375</c:v>
                </c:pt>
                <c:pt idx="43">
                  <c:v>40076.14444444444</c:v>
                </c:pt>
                <c:pt idx="44">
                  <c:v>40098.54583333333</c:v>
                </c:pt>
                <c:pt idx="45">
                  <c:v>40131.55763888889</c:v>
                </c:pt>
                <c:pt idx="46">
                  <c:v>40156.57361111111</c:v>
                </c:pt>
                <c:pt idx="47">
                  <c:v>40201.53888888889</c:v>
                </c:pt>
                <c:pt idx="48">
                  <c:v>40232.63888888889</c:v>
                </c:pt>
                <c:pt idx="49">
                  <c:v>40255.54652777778</c:v>
                </c:pt>
                <c:pt idx="50">
                  <c:v>40283.538194444445</c:v>
                </c:pt>
                <c:pt idx="51">
                  <c:v>40317.58888888889</c:v>
                </c:pt>
                <c:pt idx="52">
                  <c:v>40351.61319444444</c:v>
                </c:pt>
                <c:pt idx="53">
                  <c:v>40382.52777777778</c:v>
                </c:pt>
                <c:pt idx="54">
                  <c:v>40408.569444444445</c:v>
                </c:pt>
                <c:pt idx="55">
                  <c:v>40437.53472222222</c:v>
                </c:pt>
                <c:pt idx="56">
                  <c:v>40687.416666666664</c:v>
                </c:pt>
                <c:pt idx="57">
                  <c:v>40749.447916666664</c:v>
                </c:pt>
                <c:pt idx="58">
                  <c:v>40780.4375</c:v>
                </c:pt>
                <c:pt idx="59">
                  <c:v>40805.4375</c:v>
                </c:pt>
                <c:pt idx="60">
                  <c:v>40834.4375</c:v>
                </c:pt>
                <c:pt idx="61">
                  <c:v>40877.427083333336</c:v>
                </c:pt>
                <c:pt idx="62">
                  <c:v>40897.427083333336</c:v>
                </c:pt>
                <c:pt idx="63">
                  <c:v>40932.447916666664</c:v>
                </c:pt>
                <c:pt idx="64">
                  <c:v>40955.5</c:v>
                </c:pt>
                <c:pt idx="65">
                  <c:v>40982.50347222222</c:v>
                </c:pt>
                <c:pt idx="66">
                  <c:v>41019.447916666664</c:v>
                </c:pt>
                <c:pt idx="67">
                  <c:v>41037.461805555555</c:v>
                </c:pt>
                <c:pt idx="68">
                  <c:v>41074.666666666664</c:v>
                </c:pt>
                <c:pt idx="69">
                  <c:v>41099.45486111111</c:v>
                </c:pt>
                <c:pt idx="70">
                  <c:v>41127.458333333336</c:v>
                </c:pt>
                <c:pt idx="71">
                  <c:v>41155.47222222222</c:v>
                </c:pt>
                <c:pt idx="72">
                  <c:v>41186.46875</c:v>
                </c:pt>
                <c:pt idx="73">
                  <c:v>41220.47222222222</c:v>
                </c:pt>
                <c:pt idx="74">
                  <c:v>41247.47222222222</c:v>
                </c:pt>
                <c:pt idx="75">
                  <c:v>41282.479166666664</c:v>
                </c:pt>
                <c:pt idx="76">
                  <c:v>41309.48263888889</c:v>
                </c:pt>
                <c:pt idx="77">
                  <c:v>41338.489583333336</c:v>
                </c:pt>
                <c:pt idx="78">
                  <c:v>41372.46875</c:v>
                </c:pt>
                <c:pt idx="79">
                  <c:v>41407.479166666664</c:v>
                </c:pt>
                <c:pt idx="80">
                  <c:v>41438.48611111111</c:v>
                </c:pt>
                <c:pt idx="81">
                  <c:v>41463.479166666664</c:v>
                </c:pt>
                <c:pt idx="82">
                  <c:v>41493.5</c:v>
                </c:pt>
                <c:pt idx="83">
                  <c:v>41526.510416666664</c:v>
                </c:pt>
                <c:pt idx="84">
                  <c:v>41554.479166666664</c:v>
                </c:pt>
                <c:pt idx="85">
                  <c:v>41590.489583333336</c:v>
                </c:pt>
                <c:pt idx="86">
                  <c:v>41610.48263888889</c:v>
                </c:pt>
                <c:pt idx="87">
                  <c:v>41653.489583333336</c:v>
                </c:pt>
                <c:pt idx="88">
                  <c:v>41681.48611111111</c:v>
                </c:pt>
                <c:pt idx="89">
                  <c:v>41708.489583333336</c:v>
                </c:pt>
                <c:pt idx="90">
                  <c:v>41736.447916666664</c:v>
                </c:pt>
                <c:pt idx="91">
                  <c:v>41771.493055555555</c:v>
                </c:pt>
                <c:pt idx="92">
                  <c:v>41810.5</c:v>
                </c:pt>
                <c:pt idx="93">
                  <c:v>41827.5</c:v>
                </c:pt>
                <c:pt idx="94">
                  <c:v>41856.493055555555</c:v>
                </c:pt>
                <c:pt idx="95">
                  <c:v>41891.489583333336</c:v>
                </c:pt>
                <c:pt idx="96">
                  <c:v>41918.489583333336</c:v>
                </c:pt>
                <c:pt idx="97">
                  <c:v>41953.489583333336</c:v>
                </c:pt>
                <c:pt idx="98">
                  <c:v>41982.489583333336</c:v>
                </c:pt>
                <c:pt idx="99">
                  <c:v>42012.47222222222</c:v>
                </c:pt>
                <c:pt idx="100">
                  <c:v>42046.45486111111</c:v>
                </c:pt>
                <c:pt idx="101">
                  <c:v>42072.51388888889</c:v>
                </c:pt>
                <c:pt idx="102">
                  <c:v>42100.46875</c:v>
                </c:pt>
                <c:pt idx="103">
                  <c:v>42142.489583333336</c:v>
                </c:pt>
                <c:pt idx="104">
                  <c:v>42163.47222222222</c:v>
                </c:pt>
                <c:pt idx="105">
                  <c:v>42212.489583333336</c:v>
                </c:pt>
                <c:pt idx="106">
                  <c:v>42219.489583333336</c:v>
                </c:pt>
                <c:pt idx="107">
                  <c:v>42256.475694444445</c:v>
                </c:pt>
                <c:pt idx="108">
                  <c:v>42290.48263888889</c:v>
                </c:pt>
                <c:pt idx="109">
                  <c:v>42317.475694444445</c:v>
                </c:pt>
                <c:pt idx="110">
                  <c:v>42352.47222222222</c:v>
                </c:pt>
                <c:pt idx="111">
                  <c:v>42380.46875</c:v>
                </c:pt>
                <c:pt idx="112">
                  <c:v>42409.46527777778</c:v>
                </c:pt>
                <c:pt idx="113">
                  <c:v>42438.479166666664</c:v>
                </c:pt>
                <c:pt idx="114">
                  <c:v>42469.46527777778</c:v>
                </c:pt>
                <c:pt idx="115">
                  <c:v>42500.47222222222</c:v>
                </c:pt>
                <c:pt idx="116">
                  <c:v>42524.489583333336</c:v>
                </c:pt>
                <c:pt idx="117">
                  <c:v>42556.489583333336</c:v>
                </c:pt>
                <c:pt idx="118">
                  <c:v>42585.489583333336</c:v>
                </c:pt>
                <c:pt idx="119">
                  <c:v>42618.510416666664</c:v>
                </c:pt>
                <c:pt idx="120">
                  <c:v>42647.48611111111</c:v>
                </c:pt>
                <c:pt idx="121">
                  <c:v>42682.506944444445</c:v>
                </c:pt>
                <c:pt idx="122">
                  <c:v>42718.49652777778</c:v>
                </c:pt>
                <c:pt idx="123">
                  <c:v>42745.48611111111</c:v>
                </c:pt>
                <c:pt idx="124">
                  <c:v>42780.510416666664</c:v>
                </c:pt>
                <c:pt idx="125">
                  <c:v>42800.493055555555</c:v>
                </c:pt>
                <c:pt idx="126">
                  <c:v>42836.48263888889</c:v>
                </c:pt>
                <c:pt idx="127">
                  <c:v>42864.493055555555</c:v>
                </c:pt>
                <c:pt idx="128">
                  <c:v>42895.493055555555</c:v>
                </c:pt>
                <c:pt idx="129">
                  <c:v>42926.475694444445</c:v>
                </c:pt>
                <c:pt idx="130">
                  <c:v>42954.48611111111</c:v>
                </c:pt>
                <c:pt idx="131">
                  <c:v>42983.48263888889</c:v>
                </c:pt>
                <c:pt idx="132">
                  <c:v>43019.479166666664</c:v>
                </c:pt>
                <c:pt idx="133">
                  <c:v>43046.489583333336</c:v>
                </c:pt>
                <c:pt idx="134">
                  <c:v>43080.48611111111</c:v>
                </c:pt>
                <c:pt idx="135">
                  <c:v>43108.493055555555</c:v>
                </c:pt>
                <c:pt idx="136">
                  <c:v>43143.49652777778</c:v>
                </c:pt>
                <c:pt idx="137">
                  <c:v>43166.49652777778</c:v>
                </c:pt>
                <c:pt idx="138">
                  <c:v>43200.493055555555</c:v>
                </c:pt>
                <c:pt idx="139">
                  <c:v>43227.5</c:v>
                </c:pt>
                <c:pt idx="140">
                  <c:v>43256.5</c:v>
                </c:pt>
                <c:pt idx="141">
                  <c:v>43290.50347222222</c:v>
                </c:pt>
                <c:pt idx="142">
                  <c:v>43318.506944444445</c:v>
                </c:pt>
                <c:pt idx="143">
                  <c:v>43360.510416666664</c:v>
                </c:pt>
                <c:pt idx="144">
                  <c:v>43382.51388888889</c:v>
                </c:pt>
                <c:pt idx="145">
                  <c:v>43410.51736111111</c:v>
                </c:pt>
                <c:pt idx="146">
                  <c:v>43446.520833333336</c:v>
                </c:pt>
                <c:pt idx="147">
                  <c:v>43474.51736111111</c:v>
                </c:pt>
                <c:pt idx="148">
                  <c:v>43508.520833333336</c:v>
                </c:pt>
                <c:pt idx="149">
                  <c:v>43536.520833333336</c:v>
                </c:pt>
                <c:pt idx="150">
                  <c:v>43565.520833333336</c:v>
                </c:pt>
                <c:pt idx="151">
                  <c:v>43591.51736111111</c:v>
                </c:pt>
                <c:pt idx="152">
                  <c:v>43634.51388888889</c:v>
                </c:pt>
                <c:pt idx="153">
                  <c:v>43654.51388888889</c:v>
                </c:pt>
                <c:pt idx="154">
                  <c:v>43682.51388888889</c:v>
                </c:pt>
                <c:pt idx="155">
                  <c:v>43718.51388888889</c:v>
                </c:pt>
                <c:pt idx="156">
                  <c:v>43745.51388888889</c:v>
                </c:pt>
                <c:pt idx="157">
                  <c:v>43780.51388888889</c:v>
                </c:pt>
                <c:pt idx="158">
                  <c:v>43809.51388888889</c:v>
                </c:pt>
                <c:pt idx="159">
                  <c:v>43837.51388888889</c:v>
                </c:pt>
                <c:pt idx="160">
                  <c:v>43866.51388888889</c:v>
                </c:pt>
                <c:pt idx="161">
                  <c:v>43899.475694444445</c:v>
                </c:pt>
                <c:pt idx="162">
                  <c:v>43948.520833333336</c:v>
                </c:pt>
                <c:pt idx="163">
                  <c:v>43965.506944444445</c:v>
                </c:pt>
                <c:pt idx="164">
                  <c:v>43993.506944444445</c:v>
                </c:pt>
                <c:pt idx="165">
                  <c:v>44020.5</c:v>
                </c:pt>
                <c:pt idx="166">
                  <c:v>44055.524305555555</c:v>
                </c:pt>
                <c:pt idx="167">
                  <c:v>44077.506944444445</c:v>
                </c:pt>
                <c:pt idx="168">
                  <c:v>44112.5</c:v>
                </c:pt>
                <c:pt idx="169">
                  <c:v>44140.51388888889</c:v>
                </c:pt>
                <c:pt idx="170">
                  <c:v>44174.53472222222</c:v>
                </c:pt>
                <c:pt idx="171">
                  <c:v>44237.51388888889</c:v>
                </c:pt>
                <c:pt idx="172">
                  <c:v>44265.51388888889</c:v>
                </c:pt>
              </c:strCache>
            </c:strRef>
          </c:xVal>
          <c:yVal>
            <c:numRef>
              <c:f>'PA 2619-5-0031'!$R$3:$R$175</c:f>
              <c:numCache>
                <c:ptCount val="1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2619-5-0031'!$A$3:$A$175</c:f>
              <c:strCache>
                <c:ptCount val="173"/>
                <c:pt idx="0">
                  <c:v>38545.020833333336</c:v>
                </c:pt>
                <c:pt idx="1">
                  <c:v>38588.825</c:v>
                </c:pt>
                <c:pt idx="2">
                  <c:v>38662.57986111111</c:v>
                </c:pt>
                <c:pt idx="3">
                  <c:v>38689.56041666667</c:v>
                </c:pt>
                <c:pt idx="4">
                  <c:v>38738.555555555555</c:v>
                </c:pt>
                <c:pt idx="5">
                  <c:v>38766.569444444445</c:v>
                </c:pt>
                <c:pt idx="6">
                  <c:v>38788.56805555556</c:v>
                </c:pt>
                <c:pt idx="7">
                  <c:v>38816.56180555555</c:v>
                </c:pt>
                <c:pt idx="8">
                  <c:v>38879.55416666667</c:v>
                </c:pt>
                <c:pt idx="9">
                  <c:v>38935.58263888889</c:v>
                </c:pt>
                <c:pt idx="10">
                  <c:v>38969.774305555555</c:v>
                </c:pt>
                <c:pt idx="11">
                  <c:v>39002.78472222222</c:v>
                </c:pt>
                <c:pt idx="12">
                  <c:v>39032.549305555556</c:v>
                </c:pt>
                <c:pt idx="13">
                  <c:v>39103.55069444444</c:v>
                </c:pt>
                <c:pt idx="14">
                  <c:v>39130.54861111111</c:v>
                </c:pt>
                <c:pt idx="15">
                  <c:v>39158.541666666664</c:v>
                </c:pt>
                <c:pt idx="16">
                  <c:v>39214.55069444444</c:v>
                </c:pt>
                <c:pt idx="17">
                  <c:v>39242.54791666667</c:v>
                </c:pt>
                <c:pt idx="18">
                  <c:v>39270.52638888889</c:v>
                </c:pt>
                <c:pt idx="19">
                  <c:v>39340.56041666667</c:v>
                </c:pt>
                <c:pt idx="20">
                  <c:v>39367.5125</c:v>
                </c:pt>
                <c:pt idx="21">
                  <c:v>39401.518055555556</c:v>
                </c:pt>
                <c:pt idx="22">
                  <c:v>39428.416666666664</c:v>
                </c:pt>
                <c:pt idx="23">
                  <c:v>39459.525</c:v>
                </c:pt>
                <c:pt idx="24">
                  <c:v>39494.54583333333</c:v>
                </c:pt>
                <c:pt idx="25">
                  <c:v>39522.558333333334</c:v>
                </c:pt>
                <c:pt idx="26">
                  <c:v>39550.51666666667</c:v>
                </c:pt>
                <c:pt idx="27">
                  <c:v>39578.54652777778</c:v>
                </c:pt>
                <c:pt idx="28">
                  <c:v>39620.53333333333</c:v>
                </c:pt>
                <c:pt idx="29">
                  <c:v>39648.53194444445</c:v>
                </c:pt>
                <c:pt idx="30">
                  <c:v>39681.535416666666</c:v>
                </c:pt>
                <c:pt idx="31">
                  <c:v>39711.52916666667</c:v>
                </c:pt>
                <c:pt idx="32">
                  <c:v>39732.56527777778</c:v>
                </c:pt>
                <c:pt idx="33">
                  <c:v>39774.56736111111</c:v>
                </c:pt>
                <c:pt idx="34">
                  <c:v>39803.538194444445</c:v>
                </c:pt>
                <c:pt idx="35">
                  <c:v>39838.541666666664</c:v>
                </c:pt>
                <c:pt idx="36">
                  <c:v>39864.53333333333</c:v>
                </c:pt>
                <c:pt idx="37">
                  <c:v>39886.540972222225</c:v>
                </c:pt>
                <c:pt idx="38">
                  <c:v>39913.525</c:v>
                </c:pt>
                <c:pt idx="39">
                  <c:v>39949.56458333333</c:v>
                </c:pt>
                <c:pt idx="40">
                  <c:v>39977.53888888889</c:v>
                </c:pt>
                <c:pt idx="41">
                  <c:v>40005.50347222222</c:v>
                </c:pt>
                <c:pt idx="42">
                  <c:v>40048.54375</c:v>
                </c:pt>
                <c:pt idx="43">
                  <c:v>40076.14444444444</c:v>
                </c:pt>
                <c:pt idx="44">
                  <c:v>40098.54583333333</c:v>
                </c:pt>
                <c:pt idx="45">
                  <c:v>40131.55763888889</c:v>
                </c:pt>
                <c:pt idx="46">
                  <c:v>40156.57361111111</c:v>
                </c:pt>
                <c:pt idx="47">
                  <c:v>40201.53888888889</c:v>
                </c:pt>
                <c:pt idx="48">
                  <c:v>40232.63888888889</c:v>
                </c:pt>
                <c:pt idx="49">
                  <c:v>40255.54652777778</c:v>
                </c:pt>
                <c:pt idx="50">
                  <c:v>40283.538194444445</c:v>
                </c:pt>
                <c:pt idx="51">
                  <c:v>40317.58888888889</c:v>
                </c:pt>
                <c:pt idx="52">
                  <c:v>40351.61319444444</c:v>
                </c:pt>
                <c:pt idx="53">
                  <c:v>40382.52777777778</c:v>
                </c:pt>
                <c:pt idx="54">
                  <c:v>40408.569444444445</c:v>
                </c:pt>
                <c:pt idx="55">
                  <c:v>40437.53472222222</c:v>
                </c:pt>
                <c:pt idx="56">
                  <c:v>40687.416666666664</c:v>
                </c:pt>
                <c:pt idx="57">
                  <c:v>40749.447916666664</c:v>
                </c:pt>
                <c:pt idx="58">
                  <c:v>40780.4375</c:v>
                </c:pt>
                <c:pt idx="59">
                  <c:v>40805.4375</c:v>
                </c:pt>
                <c:pt idx="60">
                  <c:v>40834.4375</c:v>
                </c:pt>
                <c:pt idx="61">
                  <c:v>40877.427083333336</c:v>
                </c:pt>
                <c:pt idx="62">
                  <c:v>40897.427083333336</c:v>
                </c:pt>
                <c:pt idx="63">
                  <c:v>40932.447916666664</c:v>
                </c:pt>
                <c:pt idx="64">
                  <c:v>40955.5</c:v>
                </c:pt>
                <c:pt idx="65">
                  <c:v>40982.50347222222</c:v>
                </c:pt>
                <c:pt idx="66">
                  <c:v>41019.447916666664</c:v>
                </c:pt>
                <c:pt idx="67">
                  <c:v>41037.461805555555</c:v>
                </c:pt>
                <c:pt idx="68">
                  <c:v>41074.666666666664</c:v>
                </c:pt>
                <c:pt idx="69">
                  <c:v>41099.45486111111</c:v>
                </c:pt>
                <c:pt idx="70">
                  <c:v>41127.458333333336</c:v>
                </c:pt>
                <c:pt idx="71">
                  <c:v>41155.47222222222</c:v>
                </c:pt>
                <c:pt idx="72">
                  <c:v>41186.46875</c:v>
                </c:pt>
                <c:pt idx="73">
                  <c:v>41220.47222222222</c:v>
                </c:pt>
                <c:pt idx="74">
                  <c:v>41247.47222222222</c:v>
                </c:pt>
                <c:pt idx="75">
                  <c:v>41282.479166666664</c:v>
                </c:pt>
                <c:pt idx="76">
                  <c:v>41309.48263888889</c:v>
                </c:pt>
                <c:pt idx="77">
                  <c:v>41338.489583333336</c:v>
                </c:pt>
                <c:pt idx="78">
                  <c:v>41372.46875</c:v>
                </c:pt>
                <c:pt idx="79">
                  <c:v>41407.479166666664</c:v>
                </c:pt>
                <c:pt idx="80">
                  <c:v>41438.48611111111</c:v>
                </c:pt>
                <c:pt idx="81">
                  <c:v>41463.479166666664</c:v>
                </c:pt>
                <c:pt idx="82">
                  <c:v>41493.5</c:v>
                </c:pt>
                <c:pt idx="83">
                  <c:v>41526.510416666664</c:v>
                </c:pt>
                <c:pt idx="84">
                  <c:v>41554.479166666664</c:v>
                </c:pt>
                <c:pt idx="85">
                  <c:v>41590.489583333336</c:v>
                </c:pt>
                <c:pt idx="86">
                  <c:v>41610.48263888889</c:v>
                </c:pt>
                <c:pt idx="87">
                  <c:v>41653.489583333336</c:v>
                </c:pt>
                <c:pt idx="88">
                  <c:v>41681.48611111111</c:v>
                </c:pt>
                <c:pt idx="89">
                  <c:v>41708.489583333336</c:v>
                </c:pt>
                <c:pt idx="90">
                  <c:v>41736.447916666664</c:v>
                </c:pt>
                <c:pt idx="91">
                  <c:v>41771.493055555555</c:v>
                </c:pt>
                <c:pt idx="92">
                  <c:v>41810.5</c:v>
                </c:pt>
                <c:pt idx="93">
                  <c:v>41827.5</c:v>
                </c:pt>
                <c:pt idx="94">
                  <c:v>41856.493055555555</c:v>
                </c:pt>
                <c:pt idx="95">
                  <c:v>41891.489583333336</c:v>
                </c:pt>
                <c:pt idx="96">
                  <c:v>41918.489583333336</c:v>
                </c:pt>
                <c:pt idx="97">
                  <c:v>41953.489583333336</c:v>
                </c:pt>
                <c:pt idx="98">
                  <c:v>41982.489583333336</c:v>
                </c:pt>
                <c:pt idx="99">
                  <c:v>42012.47222222222</c:v>
                </c:pt>
                <c:pt idx="100">
                  <c:v>42046.45486111111</c:v>
                </c:pt>
                <c:pt idx="101">
                  <c:v>42072.51388888889</c:v>
                </c:pt>
                <c:pt idx="102">
                  <c:v>42100.46875</c:v>
                </c:pt>
                <c:pt idx="103">
                  <c:v>42142.489583333336</c:v>
                </c:pt>
                <c:pt idx="104">
                  <c:v>42163.47222222222</c:v>
                </c:pt>
                <c:pt idx="105">
                  <c:v>42212.489583333336</c:v>
                </c:pt>
                <c:pt idx="106">
                  <c:v>42219.489583333336</c:v>
                </c:pt>
                <c:pt idx="107">
                  <c:v>42256.475694444445</c:v>
                </c:pt>
                <c:pt idx="108">
                  <c:v>42290.48263888889</c:v>
                </c:pt>
                <c:pt idx="109">
                  <c:v>42317.475694444445</c:v>
                </c:pt>
                <c:pt idx="110">
                  <c:v>42352.47222222222</c:v>
                </c:pt>
                <c:pt idx="111">
                  <c:v>42380.46875</c:v>
                </c:pt>
                <c:pt idx="112">
                  <c:v>42409.46527777778</c:v>
                </c:pt>
                <c:pt idx="113">
                  <c:v>42438.479166666664</c:v>
                </c:pt>
                <c:pt idx="114">
                  <c:v>42469.46527777778</c:v>
                </c:pt>
                <c:pt idx="115">
                  <c:v>42500.47222222222</c:v>
                </c:pt>
                <c:pt idx="116">
                  <c:v>42524.489583333336</c:v>
                </c:pt>
                <c:pt idx="117">
                  <c:v>42556.489583333336</c:v>
                </c:pt>
                <c:pt idx="118">
                  <c:v>42585.489583333336</c:v>
                </c:pt>
                <c:pt idx="119">
                  <c:v>42618.510416666664</c:v>
                </c:pt>
                <c:pt idx="120">
                  <c:v>42647.48611111111</c:v>
                </c:pt>
                <c:pt idx="121">
                  <c:v>42682.506944444445</c:v>
                </c:pt>
                <c:pt idx="122">
                  <c:v>42718.49652777778</c:v>
                </c:pt>
                <c:pt idx="123">
                  <c:v>42745.48611111111</c:v>
                </c:pt>
                <c:pt idx="124">
                  <c:v>42780.510416666664</c:v>
                </c:pt>
                <c:pt idx="125">
                  <c:v>42800.493055555555</c:v>
                </c:pt>
                <c:pt idx="126">
                  <c:v>42836.48263888889</c:v>
                </c:pt>
                <c:pt idx="127">
                  <c:v>42864.493055555555</c:v>
                </c:pt>
                <c:pt idx="128">
                  <c:v>42895.493055555555</c:v>
                </c:pt>
                <c:pt idx="129">
                  <c:v>42926.475694444445</c:v>
                </c:pt>
                <c:pt idx="130">
                  <c:v>42954.48611111111</c:v>
                </c:pt>
                <c:pt idx="131">
                  <c:v>42983.48263888889</c:v>
                </c:pt>
                <c:pt idx="132">
                  <c:v>43019.479166666664</c:v>
                </c:pt>
                <c:pt idx="133">
                  <c:v>43046.489583333336</c:v>
                </c:pt>
                <c:pt idx="134">
                  <c:v>43080.48611111111</c:v>
                </c:pt>
                <c:pt idx="135">
                  <c:v>43108.493055555555</c:v>
                </c:pt>
                <c:pt idx="136">
                  <c:v>43143.49652777778</c:v>
                </c:pt>
                <c:pt idx="137">
                  <c:v>43166.49652777778</c:v>
                </c:pt>
                <c:pt idx="138">
                  <c:v>43200.493055555555</c:v>
                </c:pt>
                <c:pt idx="139">
                  <c:v>43227.5</c:v>
                </c:pt>
                <c:pt idx="140">
                  <c:v>43256.5</c:v>
                </c:pt>
                <c:pt idx="141">
                  <c:v>43290.50347222222</c:v>
                </c:pt>
                <c:pt idx="142">
                  <c:v>43318.506944444445</c:v>
                </c:pt>
                <c:pt idx="143">
                  <c:v>43360.510416666664</c:v>
                </c:pt>
                <c:pt idx="144">
                  <c:v>43382.51388888889</c:v>
                </c:pt>
                <c:pt idx="145">
                  <c:v>43410.51736111111</c:v>
                </c:pt>
                <c:pt idx="146">
                  <c:v>43446.520833333336</c:v>
                </c:pt>
                <c:pt idx="147">
                  <c:v>43474.51736111111</c:v>
                </c:pt>
                <c:pt idx="148">
                  <c:v>43508.520833333336</c:v>
                </c:pt>
                <c:pt idx="149">
                  <c:v>43536.520833333336</c:v>
                </c:pt>
                <c:pt idx="150">
                  <c:v>43565.520833333336</c:v>
                </c:pt>
                <c:pt idx="151">
                  <c:v>43591.51736111111</c:v>
                </c:pt>
                <c:pt idx="152">
                  <c:v>43634.51388888889</c:v>
                </c:pt>
                <c:pt idx="153">
                  <c:v>43654.51388888889</c:v>
                </c:pt>
                <c:pt idx="154">
                  <c:v>43682.51388888889</c:v>
                </c:pt>
                <c:pt idx="155">
                  <c:v>43718.51388888889</c:v>
                </c:pt>
                <c:pt idx="156">
                  <c:v>43745.51388888889</c:v>
                </c:pt>
                <c:pt idx="157">
                  <c:v>43780.51388888889</c:v>
                </c:pt>
                <c:pt idx="158">
                  <c:v>43809.51388888889</c:v>
                </c:pt>
                <c:pt idx="159">
                  <c:v>43837.51388888889</c:v>
                </c:pt>
                <c:pt idx="160">
                  <c:v>43866.51388888889</c:v>
                </c:pt>
                <c:pt idx="161">
                  <c:v>43899.475694444445</c:v>
                </c:pt>
                <c:pt idx="162">
                  <c:v>43948.520833333336</c:v>
                </c:pt>
                <c:pt idx="163">
                  <c:v>43965.506944444445</c:v>
                </c:pt>
                <c:pt idx="164">
                  <c:v>43993.506944444445</c:v>
                </c:pt>
                <c:pt idx="165">
                  <c:v>44020.5</c:v>
                </c:pt>
                <c:pt idx="166">
                  <c:v>44055.524305555555</c:v>
                </c:pt>
                <c:pt idx="167">
                  <c:v>44077.506944444445</c:v>
                </c:pt>
                <c:pt idx="168">
                  <c:v>44112.5</c:v>
                </c:pt>
                <c:pt idx="169">
                  <c:v>44140.51388888889</c:v>
                </c:pt>
                <c:pt idx="170">
                  <c:v>44174.53472222222</c:v>
                </c:pt>
                <c:pt idx="171">
                  <c:v>44237.51388888889</c:v>
                </c:pt>
                <c:pt idx="172">
                  <c:v>44265.51388888889</c:v>
                </c:pt>
              </c:strCache>
            </c:strRef>
          </c:xVal>
          <c:yVal>
            <c:numRef>
              <c:f>'PA 2619-5-0031'!$S$3:$S$175</c:f>
              <c:numCache>
                <c:ptCount val="1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</c:numCache>
            </c:numRef>
          </c:yVal>
          <c:smooth val="0"/>
        </c:ser>
        <c:axId val="62916987"/>
        <c:axId val="29381972"/>
      </c:scatterChart>
      <c:valAx>
        <c:axId val="62916987"/>
        <c:scaling>
          <c:orientation val="minMax"/>
          <c:min val="3826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81972"/>
        <c:crosses val="autoZero"/>
        <c:crossBetween val="midCat"/>
        <c:dispUnits/>
        <c:majorUnit val="365.25"/>
        <c:minorUnit val="365.25"/>
      </c:valAx>
      <c:valAx>
        <c:axId val="29381972"/>
        <c:scaling>
          <c:orientation val="minMax"/>
          <c:min val="9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698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2619-5-0031 (BELLO MMA Pol 25 Parc 7)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2619-5-0031'!$Z$3:$Z$14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2619-5-0031'!$AD$3:$AD$14</c:f>
              <c:numCache>
                <c:ptCount val="12"/>
                <c:pt idx="0">
                  <c:v>14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</c:ser>
        <c:axId val="63111157"/>
        <c:axId val="31129502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2619-5-0031'!$Z$3:$Z$14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2619-5-0031'!$AA$3:$AA$14</c:f>
              <c:numCache>
                <c:ptCount val="12"/>
                <c:pt idx="0">
                  <c:v>980.39</c:v>
                </c:pt>
                <c:pt idx="1">
                  <c:v>980.36</c:v>
                </c:pt>
                <c:pt idx="2">
                  <c:v>980.34</c:v>
                </c:pt>
                <c:pt idx="3">
                  <c:v>975.98</c:v>
                </c:pt>
                <c:pt idx="4">
                  <c:v>977.98</c:v>
                </c:pt>
                <c:pt idx="5">
                  <c:v>977.34</c:v>
                </c:pt>
                <c:pt idx="6">
                  <c:v>979.38</c:v>
                </c:pt>
                <c:pt idx="7">
                  <c:v>979.67</c:v>
                </c:pt>
                <c:pt idx="8">
                  <c:v>980.24</c:v>
                </c:pt>
                <c:pt idx="9">
                  <c:v>980.43</c:v>
                </c:pt>
                <c:pt idx="10">
                  <c:v>980.41</c:v>
                </c:pt>
                <c:pt idx="11">
                  <c:v>980.38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2619-5-0031'!$Z$3:$Z$14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2619-5-0031'!$AB$3:$AB$14</c:f>
              <c:numCache>
                <c:ptCount val="12"/>
                <c:pt idx="0">
                  <c:v>957.365</c:v>
                </c:pt>
                <c:pt idx="1">
                  <c:v>957.555</c:v>
                </c:pt>
                <c:pt idx="2">
                  <c:v>957.51</c:v>
                </c:pt>
                <c:pt idx="3">
                  <c:v>957.045</c:v>
                </c:pt>
                <c:pt idx="4">
                  <c:v>956.855</c:v>
                </c:pt>
                <c:pt idx="5">
                  <c:v>956.27</c:v>
                </c:pt>
                <c:pt idx="6">
                  <c:v>956.53</c:v>
                </c:pt>
                <c:pt idx="7">
                  <c:v>956.47</c:v>
                </c:pt>
                <c:pt idx="8">
                  <c:v>958.63</c:v>
                </c:pt>
                <c:pt idx="9">
                  <c:v>959.86</c:v>
                </c:pt>
                <c:pt idx="10">
                  <c:v>959.48</c:v>
                </c:pt>
                <c:pt idx="11">
                  <c:v>958.33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2619-5-0031'!$Z$3:$Z$14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2619-5-0031'!$AC$3:$AC$14</c:f>
              <c:numCache>
                <c:ptCount val="12"/>
                <c:pt idx="0">
                  <c:v>967.7524999999998</c:v>
                </c:pt>
                <c:pt idx="1">
                  <c:v>967.3866666666667</c:v>
                </c:pt>
                <c:pt idx="2">
                  <c:v>967.8810714285717</c:v>
                </c:pt>
                <c:pt idx="3">
                  <c:v>966.3503571428572</c:v>
                </c:pt>
                <c:pt idx="4">
                  <c:v>966.4149999999998</c:v>
                </c:pt>
                <c:pt idx="5">
                  <c:v>966.825666666667</c:v>
                </c:pt>
                <c:pt idx="6">
                  <c:v>967.3338461538459</c:v>
                </c:pt>
                <c:pt idx="7">
                  <c:v>968.6614285714286</c:v>
                </c:pt>
                <c:pt idx="8">
                  <c:v>967.2075000000001</c:v>
                </c:pt>
                <c:pt idx="9">
                  <c:v>969.3396666666667</c:v>
                </c:pt>
                <c:pt idx="10">
                  <c:v>969.1746666666667</c:v>
                </c:pt>
                <c:pt idx="11">
                  <c:v>968.642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2619-5-0031'!$Z$3:$Z$14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2619-5-0031'!$AE$3:$AE$14</c:f>
              <c:numCache>
                <c:ptCount val="12"/>
                <c:pt idx="0">
                  <c:v>971.98</c:v>
                </c:pt>
                <c:pt idx="1">
                  <c:v>971.56</c:v>
                </c:pt>
                <c:pt idx="2">
                  <c:v>971.11</c:v>
                </c:pt>
                <c:pt idx="3">
                  <c:v>970.82</c:v>
                </c:pt>
                <c:pt idx="4">
                  <c:v>970.95</c:v>
                </c:pt>
                <c:pt idx="5">
                  <c:v>972.93</c:v>
                </c:pt>
                <c:pt idx="6">
                  <c:v>979.38</c:v>
                </c:pt>
                <c:pt idx="7">
                  <c:v>979.67</c:v>
                </c:pt>
                <c:pt idx="8">
                  <c:v>980.24</c:v>
                </c:pt>
                <c:pt idx="9">
                  <c:v>980.43</c:v>
                </c:pt>
                <c:pt idx="10">
                  <c:v>980.41</c:v>
                </c:pt>
                <c:pt idx="11">
                  <c:v>980.38</c:v>
                </c:pt>
              </c:numCache>
            </c:numRef>
          </c:val>
          <c:smooth val="0"/>
        </c:ser>
        <c:marker val="1"/>
        <c:axId val="11730063"/>
        <c:axId val="38461704"/>
      </c:lineChart>
      <c:catAx>
        <c:axId val="117300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1704"/>
        <c:crosses val="autoZero"/>
        <c:auto val="1"/>
        <c:lblOffset val="100"/>
        <c:tickLblSkip val="1"/>
        <c:noMultiLvlLbl val="0"/>
      </c:catAx>
      <c:valAx>
        <c:axId val="38461704"/>
        <c:scaling>
          <c:orientation val="minMax"/>
          <c:min val="9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0063"/>
        <c:crossesAt val="1"/>
        <c:crossBetween val="between"/>
        <c:dispUnits/>
        <c:minorUnit val="1"/>
      </c:valAx>
      <c:catAx>
        <c:axId val="63111157"/>
        <c:scaling>
          <c:orientation val="minMax"/>
        </c:scaling>
        <c:axPos val="b"/>
        <c:delete val="1"/>
        <c:majorTickMark val="out"/>
        <c:minorTickMark val="none"/>
        <c:tickLblPos val="none"/>
        <c:crossAx val="31129502"/>
        <c:crosses val="autoZero"/>
        <c:auto val="1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1157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2619-5-0031 (BELLO MMA Pol 25 Parc 7)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2619-5-0031'!$Z$3:$Z$14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2619-5-0031'!$AG$3:$AG$14</c:f>
              <c:numCache>
                <c:ptCount val="12"/>
                <c:pt idx="0">
                  <c:v>0.6672601384767611</c:v>
                </c:pt>
                <c:pt idx="1">
                  <c:v>0.6608427543679323</c:v>
                </c:pt>
                <c:pt idx="2">
                  <c:v>0.6295829152930993</c:v>
                </c:pt>
                <c:pt idx="3">
                  <c:v>0.7320772911026225</c:v>
                </c:pt>
                <c:pt idx="4">
                  <c:v>0.6960657155209741</c:v>
                </c:pt>
                <c:pt idx="5">
                  <c:v>0.7902862758773646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2619-5-0031'!$Z$3:$Z$14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2619-5-0031'!$AH$3:$AH$14</c:f>
              <c:numCache>
                <c:ptCount val="12"/>
                <c:pt idx="0">
                  <c:v>0.6666028083955435</c:v>
                </c:pt>
                <c:pt idx="1">
                  <c:v>0.6500315870376859</c:v>
                </c:pt>
                <c:pt idx="2">
                  <c:v>0.6322767070114157</c:v>
                </c:pt>
                <c:pt idx="3">
                  <c:v>0.6208346732167078</c:v>
                </c:pt>
                <c:pt idx="4">
                  <c:v>0.6259638607798532</c:v>
                </c:pt>
                <c:pt idx="5">
                  <c:v>0.7040853328954505</c:v>
                </c:pt>
                <c:pt idx="6">
                  <c:v>0.9585719466053648</c:v>
                </c:pt>
                <c:pt idx="7">
                  <c:v>0.9700139804000727</c:v>
                </c:pt>
                <c:pt idx="8">
                  <c:v>0.9925034951000204</c:v>
                </c:pt>
                <c:pt idx="9">
                  <c:v>1</c:v>
                </c:pt>
                <c:pt idx="10">
                  <c:v>0.9992108942210552</c:v>
                </c:pt>
                <c:pt idx="11">
                  <c:v>0.9980272355526381</c:v>
                </c:pt>
              </c:numCache>
            </c:numRef>
          </c:val>
        </c:ser>
        <c:axId val="10611017"/>
        <c:axId val="28390290"/>
      </c:bar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0290"/>
        <c:crosses val="autoZero"/>
        <c:auto val="1"/>
        <c:lblOffset val="100"/>
        <c:tickLblSkip val="1"/>
        <c:noMultiLvlLbl val="0"/>
      </c:catAx>
      <c:valAx>
        <c:axId val="283902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1017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2619-5-0031'!$AI$2:$AI$37</c:f>
              <c:numCache/>
            </c:numRef>
          </c:cat>
          <c:val>
            <c:numRef>
              <c:f>'PA 2619-5-0031'!$AJ$2:$AJ$37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2619-5-0031'!$AI$2:$AI$37</c:f>
              <c:numCache/>
            </c:numRef>
          </c:cat>
          <c:val>
            <c:numRef>
              <c:f>'PA 2619-5-0031'!$AK$2:$AK$37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2619-5-0031'!$AI$2:$AI$37</c:f>
              <c:numCache/>
            </c:numRef>
          </c:cat>
          <c:val>
            <c:numRef>
              <c:f>'PA 2619-5-0031'!$AL$2:$AL$37</c:f>
              <c:numCache/>
            </c:numRef>
          </c:val>
          <c:smooth val="1"/>
        </c:ser>
        <c:marker val="1"/>
        <c:axId val="54186019"/>
        <c:axId val="17912124"/>
      </c:lineChart>
      <c:dateAx>
        <c:axId val="54186019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2124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791212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60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9472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1" bestFit="1" customWidth="1"/>
    <col min="2" max="2" width="18.8515625" style="0" bestFit="1" customWidth="1"/>
    <col min="3" max="3" width="8.140625" style="0" bestFit="1" customWidth="1"/>
    <col min="4" max="4" width="24.71093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43.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RIGHT(VLOOKUP("Extrapolado",$E$3:$N$175,10,FALSE),9)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980.43</v>
      </c>
      <c r="AB2">
        <f>MIN(AB3:AB14)</f>
        <v>956.27</v>
      </c>
      <c r="AC2">
        <v>967.7574277456646</v>
      </c>
      <c r="AD2">
        <f>SUM(AD3:AD14)</f>
        <v>173</v>
      </c>
      <c r="AJ2" s="2"/>
      <c r="AK2" s="2"/>
      <c r="AL2" s="2"/>
    </row>
    <row r="3" spans="1:38" ht="12.75">
      <c r="A3" s="11">
        <v>38545.020833333336</v>
      </c>
      <c r="B3" s="12">
        <v>970.29</v>
      </c>
      <c r="C3" s="12">
        <v>1075.52</v>
      </c>
      <c r="D3" s="12" t="s">
        <v>55</v>
      </c>
      <c r="E3" s="12" t="s">
        <v>56</v>
      </c>
      <c r="F3" t="s">
        <v>57</v>
      </c>
      <c r="G3">
        <v>105.23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970.29</v>
      </c>
      <c r="Q3">
        <f>IF(ISNA(P3),IF(ISNA(R3),IF(ISNA(S3),"",S3),R3),P3)</f>
        <v>970.29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980.39</v>
      </c>
      <c r="AB3">
        <v>957.365</v>
      </c>
      <c r="AC3">
        <v>967.7524999999998</v>
      </c>
      <c r="AD3">
        <v>14</v>
      </c>
      <c r="AE3">
        <v>971.98</v>
      </c>
      <c r="AF3">
        <v>1</v>
      </c>
      <c r="AG3">
        <f>IF(AE3&gt;=AC3,0.5*(1+((AE3-AC3)/(AA3-AC3))),(AE3-AB3)/(2*(AC3-AB3)))</f>
        <v>0.6672601384767611</v>
      </c>
      <c r="AH3">
        <f>IF(AE3&gt;=$AC$2,0.5*(1+((AE3-$AC$2)/($AA$2-$AC$2))),(AE3-$AB$2)/(2*($AC$2-$AB$2)))</f>
        <v>0.6666028083955435</v>
      </c>
      <c r="AJ3" s="2"/>
      <c r="AK3" s="2"/>
      <c r="AL3" s="2"/>
    </row>
    <row r="4" spans="1:38" ht="12.75">
      <c r="A4" s="11">
        <v>38588.825</v>
      </c>
      <c r="B4" s="12">
        <v>962.04</v>
      </c>
      <c r="C4" s="12">
        <v>1075.52</v>
      </c>
      <c r="D4" s="12" t="s">
        <v>55</v>
      </c>
      <c r="E4" s="12" t="s">
        <v>56</v>
      </c>
      <c r="F4" t="s">
        <v>57</v>
      </c>
      <c r="G4">
        <v>113.48</v>
      </c>
      <c r="H4">
        <v>0</v>
      </c>
      <c r="K4" t="s">
        <v>58</v>
      </c>
      <c r="L4" t="s">
        <v>59</v>
      </c>
      <c r="M4" t="s">
        <v>60</v>
      </c>
      <c r="N4" t="s">
        <v>62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962.04</v>
      </c>
      <c r="Q4">
        <f aca="true" t="shared" si="2" ref="Q4:Q67">IF(ISNA(P4),IF(ISNA(R4),IF(ISNA(S4),"",S4),R4),P4)</f>
        <v>962.04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980.36</v>
      </c>
      <c r="AB4">
        <v>957.555</v>
      </c>
      <c r="AC4">
        <v>967.3866666666667</v>
      </c>
      <c r="AD4">
        <v>15</v>
      </c>
      <c r="AE4">
        <v>971.56</v>
      </c>
      <c r="AF4">
        <v>1</v>
      </c>
      <c r="AG4">
        <f aca="true" t="shared" si="5" ref="AG4:AG14">IF(AE4&gt;=AC4,0.5*(1+((AE4-AC4)/(AA4-AC4))),(AE4-AB4)/(2*(AC4-AB4)))</f>
        <v>0.6608427543679323</v>
      </c>
      <c r="AH4">
        <f aca="true" t="shared" si="6" ref="AH4:AH14">IF(AE4&gt;=$AC$2,0.5*(1+((AE4-$AC$2)/($AA$2-$AC$2))),(AE4-$AB$2)/(2*($AC$2-$AB$2)))</f>
        <v>0.6500315870376859</v>
      </c>
      <c r="AJ4" s="2"/>
      <c r="AK4" s="2"/>
      <c r="AL4" s="2"/>
    </row>
    <row r="5" spans="1:38" ht="12.75">
      <c r="A5" s="11">
        <v>38662.57986111111</v>
      </c>
      <c r="B5" s="12">
        <v>962.825</v>
      </c>
      <c r="C5" s="12">
        <v>1075.52</v>
      </c>
      <c r="D5" s="12" t="s">
        <v>55</v>
      </c>
      <c r="E5" s="12" t="s">
        <v>56</v>
      </c>
      <c r="F5" t="s">
        <v>57</v>
      </c>
      <c r="G5">
        <v>112.695</v>
      </c>
      <c r="H5">
        <v>0</v>
      </c>
      <c r="K5" t="s">
        <v>58</v>
      </c>
      <c r="L5" t="s">
        <v>59</v>
      </c>
      <c r="M5" t="s">
        <v>60</v>
      </c>
      <c r="N5" t="s">
        <v>63</v>
      </c>
      <c r="O5" t="e">
        <f t="shared" si="0"/>
        <v>#N/A</v>
      </c>
      <c r="P5">
        <f t="shared" si="1"/>
        <v>962.825</v>
      </c>
      <c r="Q5">
        <f t="shared" si="2"/>
        <v>962.825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980.34</v>
      </c>
      <c r="AB5">
        <v>957.51</v>
      </c>
      <c r="AC5">
        <v>967.8810714285717</v>
      </c>
      <c r="AD5">
        <v>14</v>
      </c>
      <c r="AE5">
        <v>971.11</v>
      </c>
      <c r="AF5">
        <v>1</v>
      </c>
      <c r="AG5">
        <f t="shared" si="5"/>
        <v>0.6295829152930993</v>
      </c>
      <c r="AH5">
        <f t="shared" si="6"/>
        <v>0.6322767070114157</v>
      </c>
      <c r="AJ5" s="2"/>
      <c r="AK5" s="2"/>
      <c r="AL5" s="2"/>
    </row>
    <row r="6" spans="1:38" ht="12.75">
      <c r="A6" s="11">
        <v>38689.56041666667</v>
      </c>
      <c r="B6" s="12">
        <v>963.655</v>
      </c>
      <c r="C6" s="12">
        <v>1075.52</v>
      </c>
      <c r="D6" s="12" t="s">
        <v>55</v>
      </c>
      <c r="E6" s="12" t="s">
        <v>56</v>
      </c>
      <c r="F6" t="s">
        <v>57</v>
      </c>
      <c r="G6">
        <v>111.865</v>
      </c>
      <c r="H6">
        <v>0</v>
      </c>
      <c r="K6" t="s">
        <v>58</v>
      </c>
      <c r="L6" t="s">
        <v>59</v>
      </c>
      <c r="M6" t="s">
        <v>60</v>
      </c>
      <c r="N6" t="s">
        <v>63</v>
      </c>
      <c r="O6" t="e">
        <f t="shared" si="0"/>
        <v>#N/A</v>
      </c>
      <c r="P6">
        <f t="shared" si="1"/>
        <v>963.655</v>
      </c>
      <c r="Q6">
        <f t="shared" si="2"/>
        <v>963.655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975.98</v>
      </c>
      <c r="AB6">
        <v>957.045</v>
      </c>
      <c r="AC6">
        <v>966.3503571428572</v>
      </c>
      <c r="AD6">
        <v>14</v>
      </c>
      <c r="AE6">
        <v>970.82</v>
      </c>
      <c r="AF6">
        <v>1</v>
      </c>
      <c r="AG6">
        <f t="shared" si="5"/>
        <v>0.7320772911026225</v>
      </c>
      <c r="AH6">
        <f t="shared" si="6"/>
        <v>0.6208346732167078</v>
      </c>
      <c r="AJ6" s="2"/>
      <c r="AK6" s="2"/>
      <c r="AL6" s="2"/>
    </row>
    <row r="7" spans="1:38" ht="12.75">
      <c r="A7" s="11">
        <v>38738.555555555555</v>
      </c>
      <c r="B7" s="12">
        <v>963.175</v>
      </c>
      <c r="C7" s="12">
        <v>1075.52</v>
      </c>
      <c r="D7" s="12" t="s">
        <v>55</v>
      </c>
      <c r="E7" s="12" t="s">
        <v>56</v>
      </c>
      <c r="F7" t="s">
        <v>57</v>
      </c>
      <c r="G7">
        <v>112.345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963.175</v>
      </c>
      <c r="Q7">
        <f t="shared" si="2"/>
        <v>963.175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977.98</v>
      </c>
      <c r="AB7">
        <v>956.855</v>
      </c>
      <c r="AC7">
        <v>966.4149999999998</v>
      </c>
      <c r="AD7">
        <v>15</v>
      </c>
      <c r="AE7">
        <v>970.95</v>
      </c>
      <c r="AF7">
        <v>1</v>
      </c>
      <c r="AG7">
        <f t="shared" si="5"/>
        <v>0.6960657155209741</v>
      </c>
      <c r="AH7">
        <f t="shared" si="6"/>
        <v>0.6259638607798532</v>
      </c>
      <c r="AJ7" s="2"/>
      <c r="AK7" s="2"/>
      <c r="AL7" s="2"/>
    </row>
    <row r="8" spans="1:38" ht="12.75">
      <c r="A8" s="11">
        <v>38766.569444444445</v>
      </c>
      <c r="B8" s="12">
        <v>958.435</v>
      </c>
      <c r="C8" s="12">
        <v>1075.52</v>
      </c>
      <c r="D8" s="12" t="s">
        <v>55</v>
      </c>
      <c r="E8" s="12" t="s">
        <v>56</v>
      </c>
      <c r="F8" t="s">
        <v>57</v>
      </c>
      <c r="G8">
        <v>117.085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958.435</v>
      </c>
      <c r="Q8">
        <f t="shared" si="2"/>
        <v>958.435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977.34</v>
      </c>
      <c r="AB8">
        <v>956.27</v>
      </c>
      <c r="AC8">
        <v>966.825666666667</v>
      </c>
      <c r="AD8">
        <v>15</v>
      </c>
      <c r="AE8">
        <v>972.93</v>
      </c>
      <c r="AF8">
        <v>1</v>
      </c>
      <c r="AG8">
        <f t="shared" si="5"/>
        <v>0.7902862758773646</v>
      </c>
      <c r="AH8">
        <f t="shared" si="6"/>
        <v>0.7040853328954505</v>
      </c>
      <c r="AJ8" s="2"/>
      <c r="AK8" s="2"/>
      <c r="AL8" s="2"/>
    </row>
    <row r="9" spans="1:38" ht="12.75">
      <c r="A9" s="11">
        <v>38788.56805555556</v>
      </c>
      <c r="B9" s="12">
        <v>958.925</v>
      </c>
      <c r="C9" s="12">
        <v>1075.52</v>
      </c>
      <c r="D9" s="12" t="s">
        <v>55</v>
      </c>
      <c r="E9" s="12" t="s">
        <v>56</v>
      </c>
      <c r="F9" t="s">
        <v>57</v>
      </c>
      <c r="G9">
        <v>116.595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958.925</v>
      </c>
      <c r="Q9">
        <f t="shared" si="2"/>
        <v>958.925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979.38</v>
      </c>
      <c r="AB9">
        <v>956.53</v>
      </c>
      <c r="AC9">
        <v>967.3338461538459</v>
      </c>
      <c r="AD9">
        <v>13</v>
      </c>
      <c r="AE9">
        <v>979.38</v>
      </c>
      <c r="AF9">
        <v>1</v>
      </c>
      <c r="AG9">
        <f t="shared" si="5"/>
        <v>1</v>
      </c>
      <c r="AH9">
        <f t="shared" si="6"/>
        <v>0.9585719466053648</v>
      </c>
      <c r="AJ9" s="2"/>
      <c r="AK9" s="2"/>
      <c r="AL9" s="2"/>
    </row>
    <row r="10" spans="1:38" ht="12.75">
      <c r="A10" s="11">
        <v>38816.56180555555</v>
      </c>
      <c r="B10" s="12">
        <v>959.475</v>
      </c>
      <c r="C10" s="12">
        <v>1075.52</v>
      </c>
      <c r="D10" s="12" t="s">
        <v>55</v>
      </c>
      <c r="E10" s="12" t="s">
        <v>56</v>
      </c>
      <c r="F10" t="s">
        <v>57</v>
      </c>
      <c r="G10">
        <v>116.045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959.475</v>
      </c>
      <c r="Q10">
        <f t="shared" si="2"/>
        <v>959.475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979.67</v>
      </c>
      <c r="AB10">
        <v>956.47</v>
      </c>
      <c r="AC10">
        <v>968.6614285714286</v>
      </c>
      <c r="AD10">
        <v>14</v>
      </c>
      <c r="AE10">
        <v>979.67</v>
      </c>
      <c r="AF10">
        <v>1</v>
      </c>
      <c r="AG10">
        <f t="shared" si="5"/>
        <v>1</v>
      </c>
      <c r="AH10">
        <f t="shared" si="6"/>
        <v>0.9700139804000727</v>
      </c>
      <c r="AJ10" s="2"/>
      <c r="AK10" s="2"/>
      <c r="AL10" s="2"/>
    </row>
    <row r="11" spans="1:38" ht="12.75">
      <c r="A11" s="11">
        <v>38879.55416666667</v>
      </c>
      <c r="B11" s="12">
        <v>958.945</v>
      </c>
      <c r="C11" s="12">
        <v>1075.52</v>
      </c>
      <c r="D11" s="12" t="s">
        <v>55</v>
      </c>
      <c r="E11" s="12" t="s">
        <v>56</v>
      </c>
      <c r="F11" t="s">
        <v>57</v>
      </c>
      <c r="G11">
        <v>116.575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958.945</v>
      </c>
      <c r="Q11">
        <f t="shared" si="2"/>
        <v>958.945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980.24</v>
      </c>
      <c r="AB11">
        <v>958.63</v>
      </c>
      <c r="AC11">
        <v>967.2075000000001</v>
      </c>
      <c r="AD11">
        <v>14</v>
      </c>
      <c r="AE11">
        <v>980.24</v>
      </c>
      <c r="AF11">
        <v>1</v>
      </c>
      <c r="AG11">
        <f t="shared" si="5"/>
        <v>1</v>
      </c>
      <c r="AH11">
        <f t="shared" si="6"/>
        <v>0.9925034951000204</v>
      </c>
      <c r="AJ11" s="2"/>
      <c r="AK11" s="2"/>
      <c r="AL11" s="2"/>
    </row>
    <row r="12" spans="1:38" ht="12.75">
      <c r="A12" s="11">
        <v>38935.58263888889</v>
      </c>
      <c r="B12" s="12">
        <v>959.48</v>
      </c>
      <c r="C12" s="12">
        <v>1075.52</v>
      </c>
      <c r="D12" s="12" t="s">
        <v>55</v>
      </c>
      <c r="E12" s="12" t="s">
        <v>56</v>
      </c>
      <c r="F12" t="s">
        <v>57</v>
      </c>
      <c r="G12">
        <v>116.04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959.48</v>
      </c>
      <c r="Q12">
        <f t="shared" si="2"/>
        <v>959.48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980.43</v>
      </c>
      <c r="AB12">
        <v>959.86</v>
      </c>
      <c r="AC12">
        <v>969.3396666666667</v>
      </c>
      <c r="AD12">
        <v>15</v>
      </c>
      <c r="AE12">
        <v>980.43</v>
      </c>
      <c r="AF12">
        <v>1</v>
      </c>
      <c r="AG12">
        <f t="shared" si="5"/>
        <v>1</v>
      </c>
      <c r="AH12">
        <f t="shared" si="6"/>
        <v>1</v>
      </c>
      <c r="AJ12" s="2"/>
      <c r="AK12" s="2"/>
      <c r="AL12" s="2"/>
    </row>
    <row r="13" spans="1:38" ht="12.75">
      <c r="A13" s="11">
        <v>38969.774305555555</v>
      </c>
      <c r="B13" s="12">
        <v>959.37</v>
      </c>
      <c r="C13" s="12">
        <v>1075.52</v>
      </c>
      <c r="D13" s="12" t="s">
        <v>55</v>
      </c>
      <c r="E13" s="12" t="s">
        <v>56</v>
      </c>
      <c r="F13" t="s">
        <v>57</v>
      </c>
      <c r="G13">
        <v>116.15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959.37</v>
      </c>
      <c r="Q13">
        <f t="shared" si="2"/>
        <v>959.37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980.41</v>
      </c>
      <c r="AB13">
        <v>959.48</v>
      </c>
      <c r="AC13">
        <v>969.1746666666667</v>
      </c>
      <c r="AD13">
        <v>15</v>
      </c>
      <c r="AE13">
        <v>980.41</v>
      </c>
      <c r="AF13">
        <v>1</v>
      </c>
      <c r="AG13">
        <f t="shared" si="5"/>
        <v>1</v>
      </c>
      <c r="AH13">
        <f t="shared" si="6"/>
        <v>0.9992108942210552</v>
      </c>
      <c r="AJ13" s="2"/>
      <c r="AK13" s="2"/>
      <c r="AL13" s="2"/>
    </row>
    <row r="14" spans="1:38" ht="12.75">
      <c r="A14" s="11">
        <v>39002.78472222222</v>
      </c>
      <c r="B14" s="12">
        <v>959.22</v>
      </c>
      <c r="C14" s="12">
        <v>1075.52</v>
      </c>
      <c r="D14" s="12" t="s">
        <v>55</v>
      </c>
      <c r="E14" s="12" t="s">
        <v>56</v>
      </c>
      <c r="F14" t="s">
        <v>57</v>
      </c>
      <c r="G14">
        <v>116.3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959.22</v>
      </c>
      <c r="Q14">
        <f t="shared" si="2"/>
        <v>959.22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980.38</v>
      </c>
      <c r="AB14">
        <v>958.33</v>
      </c>
      <c r="AC14">
        <v>968.642</v>
      </c>
      <c r="AD14">
        <v>15</v>
      </c>
      <c r="AE14">
        <v>980.38</v>
      </c>
      <c r="AF14">
        <v>1</v>
      </c>
      <c r="AG14">
        <f t="shared" si="5"/>
        <v>1</v>
      </c>
      <c r="AH14">
        <f t="shared" si="6"/>
        <v>0.9980272355526381</v>
      </c>
      <c r="AJ14" s="2"/>
      <c r="AK14" s="2"/>
      <c r="AL14" s="2"/>
    </row>
    <row r="15" spans="1:38" ht="12.75">
      <c r="A15" s="11">
        <v>39032.549305555556</v>
      </c>
      <c r="B15" s="12">
        <v>958.71</v>
      </c>
      <c r="C15" s="12">
        <v>1075.52</v>
      </c>
      <c r="D15" s="12" t="s">
        <v>55</v>
      </c>
      <c r="E15" s="12" t="s">
        <v>56</v>
      </c>
      <c r="F15" t="s">
        <v>57</v>
      </c>
      <c r="G15">
        <v>116.81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958.71</v>
      </c>
      <c r="Q15">
        <f t="shared" si="2"/>
        <v>958.71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39103.55069444444</v>
      </c>
      <c r="B16" s="12">
        <v>961.665</v>
      </c>
      <c r="C16" s="12">
        <v>1075.52</v>
      </c>
      <c r="D16" s="12" t="s">
        <v>55</v>
      </c>
      <c r="E16" s="12" t="s">
        <v>56</v>
      </c>
      <c r="F16" t="s">
        <v>57</v>
      </c>
      <c r="G16">
        <v>113.855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961.665</v>
      </c>
      <c r="Q16">
        <f t="shared" si="2"/>
        <v>961.665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39130.54861111111</v>
      </c>
      <c r="B17" s="12">
        <v>957.655</v>
      </c>
      <c r="C17" s="12">
        <v>1075.52</v>
      </c>
      <c r="D17" s="12" t="s">
        <v>55</v>
      </c>
      <c r="E17" s="12" t="s">
        <v>56</v>
      </c>
      <c r="F17" t="s">
        <v>57</v>
      </c>
      <c r="G17">
        <v>117.865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957.655</v>
      </c>
      <c r="Q17">
        <f t="shared" si="2"/>
        <v>957.655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39158.541666666664</v>
      </c>
      <c r="B18" s="12">
        <v>956.27</v>
      </c>
      <c r="C18" s="12">
        <v>1075.52</v>
      </c>
      <c r="D18" s="12" t="s">
        <v>55</v>
      </c>
      <c r="E18" s="12" t="s">
        <v>56</v>
      </c>
      <c r="F18" t="s">
        <v>57</v>
      </c>
      <c r="G18">
        <v>119.25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956.27</v>
      </c>
      <c r="Q18">
        <f t="shared" si="2"/>
        <v>956.27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39214.55069444444</v>
      </c>
      <c r="B19" s="12">
        <v>960.12</v>
      </c>
      <c r="C19" s="12">
        <v>1075.52</v>
      </c>
      <c r="D19" s="12" t="s">
        <v>55</v>
      </c>
      <c r="E19" s="12" t="s">
        <v>56</v>
      </c>
      <c r="F19" t="s">
        <v>57</v>
      </c>
      <c r="G19">
        <v>115.4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960.12</v>
      </c>
      <c r="Q19">
        <f t="shared" si="2"/>
        <v>960.12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39242.54791666667</v>
      </c>
      <c r="B20" s="12">
        <v>961.56</v>
      </c>
      <c r="C20" s="12">
        <v>1075.52</v>
      </c>
      <c r="D20" s="12" t="s">
        <v>55</v>
      </c>
      <c r="E20" s="12" t="s">
        <v>56</v>
      </c>
      <c r="F20" t="s">
        <v>57</v>
      </c>
      <c r="G20">
        <v>113.96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961.56</v>
      </c>
      <c r="Q20">
        <f t="shared" si="2"/>
        <v>961.56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39270.52638888889</v>
      </c>
      <c r="B21" s="12">
        <v>964.695</v>
      </c>
      <c r="C21" s="12">
        <v>1075.52</v>
      </c>
      <c r="D21" s="12" t="s">
        <v>55</v>
      </c>
      <c r="E21" s="12" t="s">
        <v>56</v>
      </c>
      <c r="F21" t="s">
        <v>57</v>
      </c>
      <c r="G21">
        <v>110.825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964.695</v>
      </c>
      <c r="Q21">
        <f t="shared" si="2"/>
        <v>964.695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39340.56041666667</v>
      </c>
      <c r="B22" s="12">
        <v>958.33</v>
      </c>
      <c r="C22" s="12">
        <v>1075.52</v>
      </c>
      <c r="D22" s="12" t="s">
        <v>55</v>
      </c>
      <c r="E22" s="12" t="s">
        <v>56</v>
      </c>
      <c r="F22" t="s">
        <v>57</v>
      </c>
      <c r="G22">
        <v>117.19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958.33</v>
      </c>
      <c r="Q22">
        <f t="shared" si="2"/>
        <v>958.33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39367.5125</v>
      </c>
      <c r="B23" s="12">
        <v>957.365</v>
      </c>
      <c r="C23" s="12">
        <v>1075.52</v>
      </c>
      <c r="D23" s="12" t="s">
        <v>55</v>
      </c>
      <c r="E23" s="12" t="s">
        <v>56</v>
      </c>
      <c r="F23" t="s">
        <v>57</v>
      </c>
      <c r="G23">
        <v>118.155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957.365</v>
      </c>
      <c r="Q23">
        <f t="shared" si="2"/>
        <v>957.365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39401.518055555556</v>
      </c>
      <c r="B24" s="12">
        <v>957.555</v>
      </c>
      <c r="C24" s="12">
        <v>1075.52</v>
      </c>
      <c r="D24" s="12" t="s">
        <v>55</v>
      </c>
      <c r="E24" s="12" t="s">
        <v>56</v>
      </c>
      <c r="F24" t="s">
        <v>57</v>
      </c>
      <c r="G24">
        <v>117.965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957.555</v>
      </c>
      <c r="Q24">
        <f t="shared" si="2"/>
        <v>957.555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39428.416666666664</v>
      </c>
      <c r="B25">
        <v>957.51</v>
      </c>
      <c r="C25">
        <v>1075.52</v>
      </c>
      <c r="D25" t="s">
        <v>55</v>
      </c>
      <c r="E25" t="s">
        <v>56</v>
      </c>
      <c r="F25" t="s">
        <v>57</v>
      </c>
      <c r="G25">
        <v>118.01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957.51</v>
      </c>
      <c r="Q25">
        <f t="shared" si="2"/>
        <v>957.51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39459.525</v>
      </c>
      <c r="B26">
        <v>957.045</v>
      </c>
      <c r="C26">
        <v>1075.52</v>
      </c>
      <c r="D26" t="s">
        <v>55</v>
      </c>
      <c r="E26" t="s">
        <v>56</v>
      </c>
      <c r="F26" t="s">
        <v>57</v>
      </c>
      <c r="G26">
        <v>118.475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957.045</v>
      </c>
      <c r="Q26">
        <f t="shared" si="2"/>
        <v>957.045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39494.54583333333</v>
      </c>
      <c r="B27">
        <v>956.855</v>
      </c>
      <c r="C27">
        <v>1075.52</v>
      </c>
      <c r="D27" t="s">
        <v>55</v>
      </c>
      <c r="E27" t="s">
        <v>56</v>
      </c>
      <c r="F27" t="s">
        <v>57</v>
      </c>
      <c r="G27">
        <v>118.665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956.855</v>
      </c>
      <c r="Q27">
        <f t="shared" si="2"/>
        <v>956.855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39522.558333333334</v>
      </c>
      <c r="B28">
        <v>956.545</v>
      </c>
      <c r="C28">
        <v>1075.52</v>
      </c>
      <c r="D28" t="s">
        <v>55</v>
      </c>
      <c r="E28" t="s">
        <v>56</v>
      </c>
      <c r="F28" t="s">
        <v>57</v>
      </c>
      <c r="G28">
        <v>118.975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956.545</v>
      </c>
      <c r="Q28">
        <f t="shared" si="2"/>
        <v>956.545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39550.51666666667</v>
      </c>
      <c r="B29">
        <v>956.53</v>
      </c>
      <c r="C29">
        <v>1075.52</v>
      </c>
      <c r="D29" t="s">
        <v>55</v>
      </c>
      <c r="E29" t="s">
        <v>56</v>
      </c>
      <c r="F29" t="s">
        <v>57</v>
      </c>
      <c r="G29">
        <v>118.99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956.53</v>
      </c>
      <c r="Q29">
        <f t="shared" si="2"/>
        <v>956.53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39578.54652777778</v>
      </c>
      <c r="B30">
        <v>956.47</v>
      </c>
      <c r="C30">
        <v>1075.52</v>
      </c>
      <c r="D30" t="s">
        <v>55</v>
      </c>
      <c r="E30" t="s">
        <v>56</v>
      </c>
      <c r="F30" t="s">
        <v>57</v>
      </c>
      <c r="G30">
        <v>119.05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956.47</v>
      </c>
      <c r="Q30">
        <f t="shared" si="2"/>
        <v>956.47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39620.53333333333</v>
      </c>
      <c r="B31">
        <v>958.63</v>
      </c>
      <c r="C31">
        <v>1075.52</v>
      </c>
      <c r="D31" t="s">
        <v>55</v>
      </c>
      <c r="E31" t="s">
        <v>56</v>
      </c>
      <c r="F31" t="s">
        <v>57</v>
      </c>
      <c r="G31">
        <v>116.89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958.63</v>
      </c>
      <c r="Q31">
        <f t="shared" si="2"/>
        <v>958.63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39648.53194444445</v>
      </c>
      <c r="B32">
        <v>959.86</v>
      </c>
      <c r="C32">
        <v>1075.52</v>
      </c>
      <c r="D32" t="s">
        <v>55</v>
      </c>
      <c r="E32" t="s">
        <v>56</v>
      </c>
      <c r="F32" t="s">
        <v>57</v>
      </c>
      <c r="G32">
        <v>115.66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959.86</v>
      </c>
      <c r="Q32">
        <f t="shared" si="2"/>
        <v>959.86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39681.535416666666</v>
      </c>
      <c r="B33">
        <v>960.22</v>
      </c>
      <c r="C33">
        <v>1075.52</v>
      </c>
      <c r="D33" t="s">
        <v>55</v>
      </c>
      <c r="E33" t="s">
        <v>56</v>
      </c>
      <c r="F33" t="s">
        <v>57</v>
      </c>
      <c r="G33">
        <v>115.3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960.22</v>
      </c>
      <c r="Q33">
        <f t="shared" si="2"/>
        <v>960.22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39711.52916666667</v>
      </c>
      <c r="B34">
        <v>960.33</v>
      </c>
      <c r="C34">
        <v>1075.52</v>
      </c>
      <c r="D34" t="s">
        <v>55</v>
      </c>
      <c r="E34" t="s">
        <v>56</v>
      </c>
      <c r="F34" t="s">
        <v>57</v>
      </c>
      <c r="G34">
        <v>115.19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960.33</v>
      </c>
      <c r="Q34">
        <f t="shared" si="2"/>
        <v>960.33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39732.56527777778</v>
      </c>
      <c r="B35">
        <v>960.37</v>
      </c>
      <c r="C35">
        <v>1075.52</v>
      </c>
      <c r="D35" t="s">
        <v>55</v>
      </c>
      <c r="E35" t="s">
        <v>56</v>
      </c>
      <c r="F35" t="s">
        <v>57</v>
      </c>
      <c r="G35">
        <v>115.15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960.37</v>
      </c>
      <c r="Q35">
        <f t="shared" si="2"/>
        <v>960.37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39774.56736111111</v>
      </c>
      <c r="B36">
        <v>962.83</v>
      </c>
      <c r="C36">
        <v>1075.52</v>
      </c>
      <c r="D36" t="s">
        <v>55</v>
      </c>
      <c r="E36" t="s">
        <v>56</v>
      </c>
      <c r="F36" t="s">
        <v>57</v>
      </c>
      <c r="G36">
        <v>112.69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962.83</v>
      </c>
      <c r="Q36">
        <f t="shared" si="2"/>
        <v>962.83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39803.538194444445</v>
      </c>
      <c r="B37">
        <v>963.26</v>
      </c>
      <c r="C37">
        <v>1075.52</v>
      </c>
      <c r="D37" t="s">
        <v>55</v>
      </c>
      <c r="E37" t="s">
        <v>56</v>
      </c>
      <c r="F37" t="s">
        <v>57</v>
      </c>
      <c r="G37">
        <v>112.26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963.26</v>
      </c>
      <c r="Q37">
        <f t="shared" si="2"/>
        <v>963.26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39838.541666666664</v>
      </c>
      <c r="B38">
        <v>963.4</v>
      </c>
      <c r="C38">
        <v>1075.52</v>
      </c>
      <c r="D38" t="s">
        <v>55</v>
      </c>
      <c r="E38" t="s">
        <v>56</v>
      </c>
      <c r="F38" t="s">
        <v>57</v>
      </c>
      <c r="G38">
        <v>112.12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963.4</v>
      </c>
      <c r="Q38">
        <f t="shared" si="2"/>
        <v>963.4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39864.53333333333</v>
      </c>
      <c r="B39">
        <v>964.79</v>
      </c>
      <c r="C39">
        <v>1075.52</v>
      </c>
      <c r="D39" t="s">
        <v>55</v>
      </c>
      <c r="E39" t="s">
        <v>56</v>
      </c>
      <c r="F39" t="s">
        <v>57</v>
      </c>
      <c r="G39">
        <v>110.73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964.79</v>
      </c>
      <c r="Q39">
        <f t="shared" si="2"/>
        <v>964.79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39886.540972222225</v>
      </c>
      <c r="B40">
        <v>965.12</v>
      </c>
      <c r="C40">
        <v>1075.52</v>
      </c>
      <c r="D40" t="s">
        <v>55</v>
      </c>
      <c r="E40" t="s">
        <v>56</v>
      </c>
      <c r="F40" t="s">
        <v>57</v>
      </c>
      <c r="G40">
        <v>110.4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965.12</v>
      </c>
      <c r="Q40">
        <f t="shared" si="2"/>
        <v>965.12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39913.525</v>
      </c>
      <c r="B41">
        <v>964.68</v>
      </c>
      <c r="C41">
        <v>1075.52</v>
      </c>
      <c r="D41" t="s">
        <v>55</v>
      </c>
      <c r="E41" t="s">
        <v>56</v>
      </c>
      <c r="F41" t="s">
        <v>57</v>
      </c>
      <c r="G41">
        <v>110.84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964.68</v>
      </c>
      <c r="Q41">
        <f t="shared" si="2"/>
        <v>964.68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39949.56458333333</v>
      </c>
      <c r="B42">
        <v>965.44</v>
      </c>
      <c r="C42">
        <v>1075.52</v>
      </c>
      <c r="D42" t="s">
        <v>55</v>
      </c>
      <c r="E42" t="s">
        <v>56</v>
      </c>
      <c r="F42" t="s">
        <v>57</v>
      </c>
      <c r="G42">
        <v>110.08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965.44</v>
      </c>
      <c r="Q42">
        <f t="shared" si="2"/>
        <v>965.44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39977.53888888889</v>
      </c>
      <c r="B43">
        <v>959.93</v>
      </c>
      <c r="C43">
        <v>1075.52</v>
      </c>
      <c r="D43" t="s">
        <v>55</v>
      </c>
      <c r="E43" t="s">
        <v>56</v>
      </c>
      <c r="F43" t="s">
        <v>57</v>
      </c>
      <c r="G43">
        <v>115.59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959.93</v>
      </c>
      <c r="Q43">
        <f t="shared" si="2"/>
        <v>959.93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40005.50347222222</v>
      </c>
      <c r="B44">
        <v>962.32</v>
      </c>
      <c r="C44">
        <v>1075.52</v>
      </c>
      <c r="D44" t="s">
        <v>55</v>
      </c>
      <c r="E44" t="s">
        <v>56</v>
      </c>
      <c r="F44" t="s">
        <v>57</v>
      </c>
      <c r="G44">
        <v>113.2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962.32</v>
      </c>
      <c r="Q44">
        <f t="shared" si="2"/>
        <v>962.32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40048.54375</v>
      </c>
      <c r="B45">
        <v>976.37</v>
      </c>
      <c r="C45">
        <v>1075.52</v>
      </c>
      <c r="D45" t="s">
        <v>55</v>
      </c>
      <c r="E45" t="s">
        <v>56</v>
      </c>
      <c r="F45" t="s">
        <v>57</v>
      </c>
      <c r="G45">
        <v>99.15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976.37</v>
      </c>
      <c r="Q45">
        <f t="shared" si="2"/>
        <v>976.37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40076.14444444444</v>
      </c>
      <c r="B46">
        <v>975.83</v>
      </c>
      <c r="C46">
        <v>1075.52</v>
      </c>
      <c r="D46" t="s">
        <v>55</v>
      </c>
      <c r="E46" t="s">
        <v>56</v>
      </c>
      <c r="F46" t="s">
        <v>57</v>
      </c>
      <c r="G46">
        <v>99.69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975.83</v>
      </c>
      <c r="Q46">
        <f t="shared" si="2"/>
        <v>975.83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40098.54583333333</v>
      </c>
      <c r="B47">
        <v>976.19</v>
      </c>
      <c r="C47">
        <v>1075.52</v>
      </c>
      <c r="D47" t="s">
        <v>55</v>
      </c>
      <c r="E47" t="s">
        <v>56</v>
      </c>
      <c r="F47" t="s">
        <v>57</v>
      </c>
      <c r="G47">
        <v>99.33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976.19</v>
      </c>
      <c r="Q47">
        <f t="shared" si="2"/>
        <v>976.19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40131.55763888889</v>
      </c>
      <c r="B48">
        <v>975.94</v>
      </c>
      <c r="C48">
        <v>1075.52</v>
      </c>
      <c r="D48" t="s">
        <v>55</v>
      </c>
      <c r="E48" t="s">
        <v>56</v>
      </c>
      <c r="F48" t="s">
        <v>57</v>
      </c>
      <c r="G48">
        <v>99.58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975.94</v>
      </c>
      <c r="Q48">
        <f t="shared" si="2"/>
        <v>975.94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40156.57361111111</v>
      </c>
      <c r="B49">
        <v>975.54</v>
      </c>
      <c r="C49">
        <v>1075.52</v>
      </c>
      <c r="D49" t="s">
        <v>55</v>
      </c>
      <c r="E49" t="s">
        <v>56</v>
      </c>
      <c r="F49" t="s">
        <v>57</v>
      </c>
      <c r="G49">
        <v>99.98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975.54</v>
      </c>
      <c r="Q49">
        <f t="shared" si="2"/>
        <v>975.54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40201.53888888889</v>
      </c>
      <c r="B50">
        <v>975.98</v>
      </c>
      <c r="C50">
        <v>1075.52</v>
      </c>
      <c r="D50" t="s">
        <v>55</v>
      </c>
      <c r="E50" t="s">
        <v>56</v>
      </c>
      <c r="F50" t="s">
        <v>57</v>
      </c>
      <c r="G50">
        <v>99.54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975.98</v>
      </c>
      <c r="Q50">
        <f t="shared" si="2"/>
        <v>975.98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40232.63888888889</v>
      </c>
      <c r="B51">
        <v>976.32</v>
      </c>
      <c r="C51">
        <v>1075.52</v>
      </c>
      <c r="D51" t="s">
        <v>55</v>
      </c>
      <c r="E51" t="s">
        <v>56</v>
      </c>
      <c r="F51" t="s">
        <v>57</v>
      </c>
      <c r="G51">
        <v>99.2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976.32</v>
      </c>
      <c r="Q51">
        <f t="shared" si="2"/>
        <v>976.32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40255.54652777778</v>
      </c>
      <c r="B52">
        <v>976.675</v>
      </c>
      <c r="C52">
        <v>1075.52</v>
      </c>
      <c r="D52" t="s">
        <v>55</v>
      </c>
      <c r="E52" t="s">
        <v>56</v>
      </c>
      <c r="F52" t="s">
        <v>57</v>
      </c>
      <c r="G52">
        <v>98.845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976.675</v>
      </c>
      <c r="Q52">
        <f t="shared" si="2"/>
        <v>976.675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40283.538194444445</v>
      </c>
      <c r="B53">
        <v>976.915</v>
      </c>
      <c r="C53">
        <v>1075.52</v>
      </c>
      <c r="D53" t="s">
        <v>55</v>
      </c>
      <c r="E53" t="s">
        <v>56</v>
      </c>
      <c r="F53" t="s">
        <v>57</v>
      </c>
      <c r="G53">
        <v>98.605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976.915</v>
      </c>
      <c r="Q53">
        <f t="shared" si="2"/>
        <v>976.915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40317.58888888889</v>
      </c>
      <c r="B54">
        <v>979.29</v>
      </c>
      <c r="C54">
        <v>1075.52</v>
      </c>
      <c r="D54" t="s">
        <v>55</v>
      </c>
      <c r="E54" t="s">
        <v>56</v>
      </c>
      <c r="F54" t="s">
        <v>57</v>
      </c>
      <c r="G54">
        <v>96.23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979.29</v>
      </c>
      <c r="Q54">
        <f t="shared" si="2"/>
        <v>979.29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40351.61319444444</v>
      </c>
      <c r="B55">
        <v>979.19</v>
      </c>
      <c r="C55">
        <v>1075.52</v>
      </c>
      <c r="D55" t="s">
        <v>55</v>
      </c>
      <c r="E55" t="s">
        <v>56</v>
      </c>
      <c r="F55" t="s">
        <v>57</v>
      </c>
      <c r="G55">
        <v>96.33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979.19</v>
      </c>
      <c r="Q55">
        <f t="shared" si="2"/>
        <v>979.19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40382.52777777778</v>
      </c>
      <c r="B56">
        <v>979.32</v>
      </c>
      <c r="C56">
        <v>1075.52</v>
      </c>
      <c r="D56" t="s">
        <v>55</v>
      </c>
      <c r="E56" t="s">
        <v>56</v>
      </c>
      <c r="F56" t="s">
        <v>57</v>
      </c>
      <c r="G56">
        <v>96.2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979.32</v>
      </c>
      <c r="Q56">
        <f t="shared" si="2"/>
        <v>979.32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40408.569444444445</v>
      </c>
      <c r="B57">
        <v>979.54</v>
      </c>
      <c r="C57">
        <v>1075.52</v>
      </c>
      <c r="D57" t="s">
        <v>55</v>
      </c>
      <c r="E57" t="s">
        <v>56</v>
      </c>
      <c r="F57" t="s">
        <v>57</v>
      </c>
      <c r="G57">
        <v>95.98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979.54</v>
      </c>
      <c r="Q57">
        <f t="shared" si="2"/>
        <v>979.54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40437.53472222222</v>
      </c>
      <c r="B58">
        <v>979.37</v>
      </c>
      <c r="C58">
        <v>1075.52</v>
      </c>
      <c r="D58" t="s">
        <v>55</v>
      </c>
      <c r="E58" t="s">
        <v>56</v>
      </c>
      <c r="F58" t="s">
        <v>57</v>
      </c>
      <c r="G58">
        <v>96.15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979.37</v>
      </c>
      <c r="Q58">
        <f t="shared" si="2"/>
        <v>979.37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40687.416666666664</v>
      </c>
      <c r="B59">
        <v>978.02</v>
      </c>
      <c r="C59">
        <v>1075.52</v>
      </c>
      <c r="D59" t="s">
        <v>55</v>
      </c>
      <c r="E59" t="s">
        <v>56</v>
      </c>
      <c r="F59" t="s">
        <v>57</v>
      </c>
      <c r="G59">
        <v>97.5</v>
      </c>
      <c r="H59">
        <v>0</v>
      </c>
      <c r="K59" t="s">
        <v>58</v>
      </c>
      <c r="L59" t="s">
        <v>64</v>
      </c>
      <c r="M59" t="s">
        <v>60</v>
      </c>
      <c r="O59" t="e">
        <f t="shared" si="0"/>
        <v>#N/A</v>
      </c>
      <c r="P59">
        <f t="shared" si="1"/>
        <v>978.02</v>
      </c>
      <c r="Q59">
        <f t="shared" si="2"/>
        <v>978.02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40749.447916666664</v>
      </c>
      <c r="B60">
        <v>975.47</v>
      </c>
      <c r="C60">
        <v>1075.52</v>
      </c>
      <c r="D60" t="s">
        <v>55</v>
      </c>
      <c r="E60" t="s">
        <v>56</v>
      </c>
      <c r="F60" t="s">
        <v>57</v>
      </c>
      <c r="G60">
        <v>100.05</v>
      </c>
      <c r="H60">
        <v>0</v>
      </c>
      <c r="K60" t="s">
        <v>58</v>
      </c>
      <c r="L60" t="s">
        <v>64</v>
      </c>
      <c r="M60" t="s">
        <v>60</v>
      </c>
      <c r="O60" t="e">
        <f t="shared" si="0"/>
        <v>#N/A</v>
      </c>
      <c r="P60">
        <f t="shared" si="1"/>
        <v>975.47</v>
      </c>
      <c r="Q60">
        <f t="shared" si="2"/>
        <v>975.47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40780.4375</v>
      </c>
      <c r="B61">
        <v>974.49</v>
      </c>
      <c r="C61">
        <v>1075.52</v>
      </c>
      <c r="D61" t="s">
        <v>55</v>
      </c>
      <c r="E61" t="s">
        <v>56</v>
      </c>
      <c r="F61" t="s">
        <v>57</v>
      </c>
      <c r="G61">
        <v>101.03</v>
      </c>
      <c r="H61">
        <v>0</v>
      </c>
      <c r="K61" t="s">
        <v>58</v>
      </c>
      <c r="L61" t="s">
        <v>64</v>
      </c>
      <c r="M61" t="s">
        <v>60</v>
      </c>
      <c r="O61" t="e">
        <f t="shared" si="0"/>
        <v>#N/A</v>
      </c>
      <c r="P61">
        <f t="shared" si="1"/>
        <v>974.49</v>
      </c>
      <c r="Q61">
        <f t="shared" si="2"/>
        <v>974.49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40805.4375</v>
      </c>
      <c r="B62">
        <v>974.02</v>
      </c>
      <c r="C62">
        <v>1075.52</v>
      </c>
      <c r="D62" t="s">
        <v>55</v>
      </c>
      <c r="E62" t="s">
        <v>56</v>
      </c>
      <c r="F62" t="s">
        <v>57</v>
      </c>
      <c r="G62">
        <v>101.5</v>
      </c>
      <c r="H62">
        <v>0</v>
      </c>
      <c r="K62" t="s">
        <v>58</v>
      </c>
      <c r="L62" t="s">
        <v>64</v>
      </c>
      <c r="M62" t="s">
        <v>60</v>
      </c>
      <c r="O62" t="e">
        <f t="shared" si="0"/>
        <v>#N/A</v>
      </c>
      <c r="P62">
        <f t="shared" si="1"/>
        <v>974.02</v>
      </c>
      <c r="Q62">
        <f t="shared" si="2"/>
        <v>974.02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40834.4375</v>
      </c>
      <c r="B63">
        <v>973.64</v>
      </c>
      <c r="C63">
        <v>1075.52</v>
      </c>
      <c r="D63" t="s">
        <v>55</v>
      </c>
      <c r="E63" t="s">
        <v>56</v>
      </c>
      <c r="F63" t="s">
        <v>57</v>
      </c>
      <c r="G63">
        <v>101.88</v>
      </c>
      <c r="H63">
        <v>0</v>
      </c>
      <c r="K63" t="s">
        <v>58</v>
      </c>
      <c r="L63" t="s">
        <v>64</v>
      </c>
      <c r="M63" t="s">
        <v>60</v>
      </c>
      <c r="O63" t="e">
        <f t="shared" si="0"/>
        <v>#N/A</v>
      </c>
      <c r="P63">
        <f t="shared" si="1"/>
        <v>973.64</v>
      </c>
      <c r="Q63">
        <f t="shared" si="2"/>
        <v>973.64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40877.427083333336</v>
      </c>
      <c r="B64">
        <v>973.06</v>
      </c>
      <c r="C64">
        <v>1075.52</v>
      </c>
      <c r="D64" t="s">
        <v>55</v>
      </c>
      <c r="E64" t="s">
        <v>56</v>
      </c>
      <c r="F64" t="s">
        <v>57</v>
      </c>
      <c r="G64">
        <v>102.46</v>
      </c>
      <c r="H64">
        <v>0</v>
      </c>
      <c r="K64" t="s">
        <v>58</v>
      </c>
      <c r="L64" t="s">
        <v>64</v>
      </c>
      <c r="M64" t="s">
        <v>60</v>
      </c>
      <c r="O64" t="e">
        <f t="shared" si="0"/>
        <v>#N/A</v>
      </c>
      <c r="P64">
        <f t="shared" si="1"/>
        <v>973.06</v>
      </c>
      <c r="Q64">
        <f t="shared" si="2"/>
        <v>973.06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40897.427083333336</v>
      </c>
      <c r="B65">
        <v>972.87</v>
      </c>
      <c r="C65">
        <v>1075.52</v>
      </c>
      <c r="D65" t="s">
        <v>55</v>
      </c>
      <c r="E65" t="s">
        <v>56</v>
      </c>
      <c r="F65" t="s">
        <v>57</v>
      </c>
      <c r="G65">
        <v>102.65</v>
      </c>
      <c r="H65">
        <v>0</v>
      </c>
      <c r="K65" t="s">
        <v>58</v>
      </c>
      <c r="L65" t="s">
        <v>64</v>
      </c>
      <c r="M65" t="s">
        <v>60</v>
      </c>
      <c r="O65" t="e">
        <f t="shared" si="0"/>
        <v>#N/A</v>
      </c>
      <c r="P65">
        <f t="shared" si="1"/>
        <v>972.87</v>
      </c>
      <c r="Q65">
        <f t="shared" si="2"/>
        <v>972.87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40932.447916666664</v>
      </c>
      <c r="B66">
        <v>972.25</v>
      </c>
      <c r="C66">
        <v>1075.52</v>
      </c>
      <c r="D66" t="s">
        <v>55</v>
      </c>
      <c r="E66" t="s">
        <v>56</v>
      </c>
      <c r="F66" t="s">
        <v>57</v>
      </c>
      <c r="G66">
        <v>103.27</v>
      </c>
      <c r="H66">
        <v>0</v>
      </c>
      <c r="K66" t="s">
        <v>58</v>
      </c>
      <c r="L66" t="s">
        <v>64</v>
      </c>
      <c r="M66" t="s">
        <v>60</v>
      </c>
      <c r="O66" t="e">
        <f t="shared" si="0"/>
        <v>#N/A</v>
      </c>
      <c r="P66">
        <f t="shared" si="1"/>
        <v>972.25</v>
      </c>
      <c r="Q66">
        <f t="shared" si="2"/>
        <v>972.25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40955.5</v>
      </c>
      <c r="B67">
        <v>971.99</v>
      </c>
      <c r="C67">
        <v>1075.52</v>
      </c>
      <c r="D67" t="s">
        <v>55</v>
      </c>
      <c r="E67" t="s">
        <v>56</v>
      </c>
      <c r="F67" t="s">
        <v>57</v>
      </c>
      <c r="G67">
        <v>103.53</v>
      </c>
      <c r="H67">
        <v>0</v>
      </c>
      <c r="K67" t="s">
        <v>58</v>
      </c>
      <c r="L67" t="s">
        <v>64</v>
      </c>
      <c r="M67" t="s">
        <v>60</v>
      </c>
      <c r="O67" t="e">
        <f t="shared" si="0"/>
        <v>#N/A</v>
      </c>
      <c r="P67">
        <f t="shared" si="1"/>
        <v>971.99</v>
      </c>
      <c r="Q67">
        <f t="shared" si="2"/>
        <v>971.99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40982.50347222222</v>
      </c>
      <c r="B68">
        <v>971.39</v>
      </c>
      <c r="C68">
        <v>1075.52</v>
      </c>
      <c r="D68" t="s">
        <v>55</v>
      </c>
      <c r="E68" t="s">
        <v>56</v>
      </c>
      <c r="F68" t="s">
        <v>57</v>
      </c>
      <c r="G68">
        <v>104.13</v>
      </c>
      <c r="H68">
        <v>0</v>
      </c>
      <c r="K68" t="s">
        <v>58</v>
      </c>
      <c r="L68" t="s">
        <v>64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971.39</v>
      </c>
      <c r="Q68">
        <f aca="true" t="shared" si="15" ref="Q68:Q131">IF(ISNA(P68),IF(ISNA(R68),IF(ISNA(S68),"",S68),R68),P68)</f>
        <v>971.39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41019.447916666664</v>
      </c>
      <c r="B69">
        <v>971.1</v>
      </c>
      <c r="C69">
        <v>1075.52</v>
      </c>
      <c r="D69" t="s">
        <v>55</v>
      </c>
      <c r="E69" t="s">
        <v>56</v>
      </c>
      <c r="F69" t="s">
        <v>57</v>
      </c>
      <c r="G69">
        <v>104.42</v>
      </c>
      <c r="H69">
        <v>0</v>
      </c>
      <c r="K69" t="s">
        <v>58</v>
      </c>
      <c r="L69" t="s">
        <v>64</v>
      </c>
      <c r="M69" t="s">
        <v>60</v>
      </c>
      <c r="O69" t="e">
        <f t="shared" si="13"/>
        <v>#N/A</v>
      </c>
      <c r="P69">
        <f t="shared" si="14"/>
        <v>971.1</v>
      </c>
      <c r="Q69">
        <f t="shared" si="15"/>
        <v>971.1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41037.461805555555</v>
      </c>
      <c r="B70">
        <v>970.5</v>
      </c>
      <c r="C70">
        <v>1075.52</v>
      </c>
      <c r="D70" t="s">
        <v>55</v>
      </c>
      <c r="E70" t="s">
        <v>56</v>
      </c>
      <c r="F70" t="s">
        <v>57</v>
      </c>
      <c r="G70">
        <v>105.02</v>
      </c>
      <c r="H70">
        <v>0</v>
      </c>
      <c r="K70" t="s">
        <v>58</v>
      </c>
      <c r="L70" t="s">
        <v>64</v>
      </c>
      <c r="M70" t="s">
        <v>60</v>
      </c>
      <c r="O70" t="e">
        <f t="shared" si="13"/>
        <v>#N/A</v>
      </c>
      <c r="P70">
        <f t="shared" si="14"/>
        <v>970.5</v>
      </c>
      <c r="Q70">
        <f t="shared" si="15"/>
        <v>970.5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41074.666666666664</v>
      </c>
      <c r="B71">
        <v>969.48</v>
      </c>
      <c r="C71">
        <v>1075.52</v>
      </c>
      <c r="D71" t="s">
        <v>55</v>
      </c>
      <c r="E71" t="s">
        <v>56</v>
      </c>
      <c r="F71" t="s">
        <v>57</v>
      </c>
      <c r="G71">
        <v>106.04</v>
      </c>
      <c r="H71">
        <v>0</v>
      </c>
      <c r="K71" t="s">
        <v>58</v>
      </c>
      <c r="L71" t="s">
        <v>64</v>
      </c>
      <c r="M71" t="s">
        <v>60</v>
      </c>
      <c r="O71" t="e">
        <f t="shared" si="13"/>
        <v>#N/A</v>
      </c>
      <c r="P71">
        <f t="shared" si="14"/>
        <v>969.48</v>
      </c>
      <c r="Q71">
        <f t="shared" si="15"/>
        <v>969.48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41099.45486111111</v>
      </c>
      <c r="B72">
        <v>968.95</v>
      </c>
      <c r="C72">
        <v>1075.52</v>
      </c>
      <c r="D72" t="s">
        <v>55</v>
      </c>
      <c r="E72" t="s">
        <v>56</v>
      </c>
      <c r="F72" t="s">
        <v>57</v>
      </c>
      <c r="G72">
        <v>106.57</v>
      </c>
      <c r="H72">
        <v>0</v>
      </c>
      <c r="K72" t="s">
        <v>58</v>
      </c>
      <c r="L72" t="s">
        <v>64</v>
      </c>
      <c r="M72" t="s">
        <v>60</v>
      </c>
      <c r="O72" t="e">
        <f t="shared" si="13"/>
        <v>#N/A</v>
      </c>
      <c r="P72">
        <f t="shared" si="14"/>
        <v>968.95</v>
      </c>
      <c r="Q72">
        <f t="shared" si="15"/>
        <v>968.95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41127.458333333336</v>
      </c>
      <c r="B73">
        <v>968.15</v>
      </c>
      <c r="C73">
        <v>1075.52</v>
      </c>
      <c r="D73" t="s">
        <v>55</v>
      </c>
      <c r="E73" t="s">
        <v>56</v>
      </c>
      <c r="F73" t="s">
        <v>57</v>
      </c>
      <c r="G73">
        <v>107.37</v>
      </c>
      <c r="H73">
        <v>0</v>
      </c>
      <c r="K73" t="s">
        <v>58</v>
      </c>
      <c r="L73" t="s">
        <v>64</v>
      </c>
      <c r="M73" t="s">
        <v>60</v>
      </c>
      <c r="O73" t="e">
        <f t="shared" si="13"/>
        <v>#N/A</v>
      </c>
      <c r="P73">
        <f t="shared" si="14"/>
        <v>968.15</v>
      </c>
      <c r="Q73">
        <f t="shared" si="15"/>
        <v>968.15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41155.47222222222</v>
      </c>
      <c r="B74">
        <v>967.26</v>
      </c>
      <c r="C74">
        <v>1075.52</v>
      </c>
      <c r="D74" t="s">
        <v>55</v>
      </c>
      <c r="E74" t="s">
        <v>56</v>
      </c>
      <c r="F74" t="s">
        <v>57</v>
      </c>
      <c r="G74">
        <v>108.26</v>
      </c>
      <c r="H74">
        <v>0</v>
      </c>
      <c r="K74" t="s">
        <v>58</v>
      </c>
      <c r="L74" t="s">
        <v>64</v>
      </c>
      <c r="M74" t="s">
        <v>60</v>
      </c>
      <c r="O74" t="e">
        <f t="shared" si="13"/>
        <v>#N/A</v>
      </c>
      <c r="P74">
        <f t="shared" si="14"/>
        <v>967.26</v>
      </c>
      <c r="Q74">
        <f t="shared" si="15"/>
        <v>967.26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41186.46875</v>
      </c>
      <c r="B75">
        <v>966.57</v>
      </c>
      <c r="C75">
        <v>1075.52</v>
      </c>
      <c r="D75" t="s">
        <v>55</v>
      </c>
      <c r="E75" t="s">
        <v>56</v>
      </c>
      <c r="F75" t="s">
        <v>57</v>
      </c>
      <c r="G75">
        <v>108.95</v>
      </c>
      <c r="H75">
        <v>0</v>
      </c>
      <c r="K75" t="s">
        <v>58</v>
      </c>
      <c r="L75" t="s">
        <v>64</v>
      </c>
      <c r="M75" t="s">
        <v>60</v>
      </c>
      <c r="O75" t="e">
        <f t="shared" si="13"/>
        <v>#N/A</v>
      </c>
      <c r="P75">
        <f t="shared" si="14"/>
        <v>966.57</v>
      </c>
      <c r="Q75">
        <f t="shared" si="15"/>
        <v>966.57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41220.47222222222</v>
      </c>
      <c r="B76">
        <v>966.03</v>
      </c>
      <c r="C76">
        <v>1075.52</v>
      </c>
      <c r="D76" t="s">
        <v>55</v>
      </c>
      <c r="E76" t="s">
        <v>56</v>
      </c>
      <c r="F76" t="s">
        <v>57</v>
      </c>
      <c r="G76">
        <v>109.49</v>
      </c>
      <c r="H76">
        <v>0</v>
      </c>
      <c r="K76" t="s">
        <v>58</v>
      </c>
      <c r="L76" t="s">
        <v>64</v>
      </c>
      <c r="M76" t="s">
        <v>60</v>
      </c>
      <c r="O76" t="e">
        <f t="shared" si="13"/>
        <v>#N/A</v>
      </c>
      <c r="P76">
        <f t="shared" si="14"/>
        <v>966.03</v>
      </c>
      <c r="Q76">
        <f t="shared" si="15"/>
        <v>966.03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41247.47222222222</v>
      </c>
      <c r="B77">
        <v>966.21</v>
      </c>
      <c r="C77">
        <v>1075.52</v>
      </c>
      <c r="D77" t="s">
        <v>55</v>
      </c>
      <c r="E77" t="s">
        <v>56</v>
      </c>
      <c r="F77" t="s">
        <v>57</v>
      </c>
      <c r="G77">
        <v>109.31</v>
      </c>
      <c r="H77">
        <v>0</v>
      </c>
      <c r="K77" t="s">
        <v>58</v>
      </c>
      <c r="L77" t="s">
        <v>64</v>
      </c>
      <c r="M77" t="s">
        <v>60</v>
      </c>
      <c r="O77" t="e">
        <f t="shared" si="13"/>
        <v>#N/A</v>
      </c>
      <c r="P77">
        <f t="shared" si="14"/>
        <v>966.21</v>
      </c>
      <c r="Q77">
        <f t="shared" si="15"/>
        <v>966.21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41282.479166666664</v>
      </c>
      <c r="B78">
        <v>965.84</v>
      </c>
      <c r="C78">
        <v>1075.52</v>
      </c>
      <c r="D78" t="s">
        <v>55</v>
      </c>
      <c r="E78" t="s">
        <v>56</v>
      </c>
      <c r="F78" t="s">
        <v>57</v>
      </c>
      <c r="G78">
        <v>109.68</v>
      </c>
      <c r="H78">
        <v>0</v>
      </c>
      <c r="K78" t="s">
        <v>58</v>
      </c>
      <c r="L78" t="s">
        <v>64</v>
      </c>
      <c r="M78" t="s">
        <v>60</v>
      </c>
      <c r="O78" t="e">
        <f t="shared" si="13"/>
        <v>#N/A</v>
      </c>
      <c r="P78">
        <f t="shared" si="14"/>
        <v>965.84</v>
      </c>
      <c r="Q78">
        <f t="shared" si="15"/>
        <v>965.84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41309.48263888889</v>
      </c>
      <c r="B79">
        <v>965.33</v>
      </c>
      <c r="C79">
        <v>1075.52</v>
      </c>
      <c r="D79" t="s">
        <v>55</v>
      </c>
      <c r="E79" t="s">
        <v>56</v>
      </c>
      <c r="F79" t="s">
        <v>57</v>
      </c>
      <c r="G79">
        <v>110.19</v>
      </c>
      <c r="H79">
        <v>0</v>
      </c>
      <c r="K79" t="s">
        <v>58</v>
      </c>
      <c r="L79" t="s">
        <v>64</v>
      </c>
      <c r="M79" t="s">
        <v>60</v>
      </c>
      <c r="O79" t="e">
        <f t="shared" si="13"/>
        <v>#N/A</v>
      </c>
      <c r="P79">
        <f t="shared" si="14"/>
        <v>965.33</v>
      </c>
      <c r="Q79">
        <f t="shared" si="15"/>
        <v>965.33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41338.489583333336</v>
      </c>
      <c r="B80">
        <v>965.39</v>
      </c>
      <c r="C80">
        <v>1075.52</v>
      </c>
      <c r="D80" t="s">
        <v>55</v>
      </c>
      <c r="E80" t="s">
        <v>56</v>
      </c>
      <c r="F80" t="s">
        <v>57</v>
      </c>
      <c r="G80">
        <v>110.13</v>
      </c>
      <c r="H80">
        <v>0</v>
      </c>
      <c r="K80" t="s">
        <v>58</v>
      </c>
      <c r="L80" t="s">
        <v>64</v>
      </c>
      <c r="M80" t="s">
        <v>60</v>
      </c>
      <c r="O80" t="e">
        <f t="shared" si="13"/>
        <v>#N/A</v>
      </c>
      <c r="P80">
        <f t="shared" si="14"/>
        <v>965.39</v>
      </c>
      <c r="Q80">
        <f t="shared" si="15"/>
        <v>965.39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41372.46875</v>
      </c>
      <c r="B81">
        <v>966.03</v>
      </c>
      <c r="C81">
        <v>1075.52</v>
      </c>
      <c r="D81" t="s">
        <v>55</v>
      </c>
      <c r="E81" t="s">
        <v>56</v>
      </c>
      <c r="F81" t="s">
        <v>57</v>
      </c>
      <c r="G81">
        <v>109.49</v>
      </c>
      <c r="H81">
        <v>0</v>
      </c>
      <c r="K81" t="s">
        <v>58</v>
      </c>
      <c r="L81" t="s">
        <v>64</v>
      </c>
      <c r="M81" t="s">
        <v>60</v>
      </c>
      <c r="O81" t="e">
        <f t="shared" si="13"/>
        <v>#N/A</v>
      </c>
      <c r="P81">
        <f t="shared" si="14"/>
        <v>966.03</v>
      </c>
      <c r="Q81">
        <f t="shared" si="15"/>
        <v>966.03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41407.479166666664</v>
      </c>
      <c r="B82">
        <v>968.27</v>
      </c>
      <c r="C82">
        <v>1075.52</v>
      </c>
      <c r="D82" t="s">
        <v>55</v>
      </c>
      <c r="E82" t="s">
        <v>56</v>
      </c>
      <c r="F82" t="s">
        <v>57</v>
      </c>
      <c r="G82">
        <v>107.25</v>
      </c>
      <c r="H82">
        <v>0</v>
      </c>
      <c r="K82" t="s">
        <v>58</v>
      </c>
      <c r="L82" t="s">
        <v>64</v>
      </c>
      <c r="M82" t="s">
        <v>60</v>
      </c>
      <c r="O82" t="e">
        <f t="shared" si="13"/>
        <v>#N/A</v>
      </c>
      <c r="P82">
        <f t="shared" si="14"/>
        <v>968.27</v>
      </c>
      <c r="Q82">
        <f t="shared" si="15"/>
        <v>968.27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41438.48611111111</v>
      </c>
      <c r="B83">
        <v>970.1</v>
      </c>
      <c r="C83">
        <v>1075.52</v>
      </c>
      <c r="D83" t="s">
        <v>55</v>
      </c>
      <c r="E83" t="s">
        <v>56</v>
      </c>
      <c r="F83" t="s">
        <v>57</v>
      </c>
      <c r="G83">
        <v>105.42</v>
      </c>
      <c r="H83">
        <v>0</v>
      </c>
      <c r="K83" t="s">
        <v>58</v>
      </c>
      <c r="L83" t="s">
        <v>64</v>
      </c>
      <c r="M83" t="s">
        <v>60</v>
      </c>
      <c r="O83" t="e">
        <f t="shared" si="13"/>
        <v>#N/A</v>
      </c>
      <c r="P83">
        <f t="shared" si="14"/>
        <v>970.1</v>
      </c>
      <c r="Q83">
        <f t="shared" si="15"/>
        <v>970.1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41463.479166666664</v>
      </c>
      <c r="B84">
        <v>970.25</v>
      </c>
      <c r="C84">
        <v>1075.52</v>
      </c>
      <c r="D84" t="s">
        <v>55</v>
      </c>
      <c r="E84" t="s">
        <v>56</v>
      </c>
      <c r="F84" t="s">
        <v>57</v>
      </c>
      <c r="G84">
        <v>105.27</v>
      </c>
      <c r="H84">
        <v>0</v>
      </c>
      <c r="K84" t="s">
        <v>58</v>
      </c>
      <c r="L84" t="s">
        <v>64</v>
      </c>
      <c r="M84" t="s">
        <v>60</v>
      </c>
      <c r="O84" t="e">
        <f t="shared" si="13"/>
        <v>#N/A</v>
      </c>
      <c r="P84">
        <f t="shared" si="14"/>
        <v>970.25</v>
      </c>
      <c r="Q84">
        <f t="shared" si="15"/>
        <v>970.25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41493.5</v>
      </c>
      <c r="B85">
        <v>970.64</v>
      </c>
      <c r="C85">
        <v>1075.52</v>
      </c>
      <c r="D85" t="s">
        <v>55</v>
      </c>
      <c r="E85" t="s">
        <v>56</v>
      </c>
      <c r="F85" t="s">
        <v>57</v>
      </c>
      <c r="G85">
        <v>104.88</v>
      </c>
      <c r="H85">
        <v>0</v>
      </c>
      <c r="K85" t="s">
        <v>58</v>
      </c>
      <c r="L85" t="s">
        <v>64</v>
      </c>
      <c r="M85" t="s">
        <v>60</v>
      </c>
      <c r="O85" t="e">
        <f t="shared" si="13"/>
        <v>#N/A</v>
      </c>
      <c r="P85">
        <f t="shared" si="14"/>
        <v>970.64</v>
      </c>
      <c r="Q85">
        <f t="shared" si="15"/>
        <v>970.64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41526.510416666664</v>
      </c>
      <c r="B86">
        <v>970.59</v>
      </c>
      <c r="C86">
        <v>1075.52</v>
      </c>
      <c r="D86" t="s">
        <v>55</v>
      </c>
      <c r="E86" t="s">
        <v>56</v>
      </c>
      <c r="F86" t="s">
        <v>57</v>
      </c>
      <c r="G86">
        <v>104.93</v>
      </c>
      <c r="H86">
        <v>0</v>
      </c>
      <c r="K86" t="s">
        <v>58</v>
      </c>
      <c r="L86" t="s">
        <v>64</v>
      </c>
      <c r="M86" t="s">
        <v>60</v>
      </c>
      <c r="O86" t="e">
        <f t="shared" si="13"/>
        <v>#N/A</v>
      </c>
      <c r="P86">
        <f t="shared" si="14"/>
        <v>970.59</v>
      </c>
      <c r="Q86">
        <f t="shared" si="15"/>
        <v>970.59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41554.479166666664</v>
      </c>
      <c r="B87">
        <v>970.62</v>
      </c>
      <c r="C87">
        <v>1075.52</v>
      </c>
      <c r="D87" t="s">
        <v>55</v>
      </c>
      <c r="E87" t="s">
        <v>56</v>
      </c>
      <c r="F87" t="s">
        <v>57</v>
      </c>
      <c r="G87">
        <v>104.9</v>
      </c>
      <c r="H87">
        <v>0</v>
      </c>
      <c r="K87" t="s">
        <v>58</v>
      </c>
      <c r="L87" t="s">
        <v>64</v>
      </c>
      <c r="M87" t="s">
        <v>60</v>
      </c>
      <c r="O87" t="e">
        <f t="shared" si="13"/>
        <v>#N/A</v>
      </c>
      <c r="P87">
        <f t="shared" si="14"/>
        <v>970.62</v>
      </c>
      <c r="Q87">
        <f t="shared" si="15"/>
        <v>970.62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41590.489583333336</v>
      </c>
      <c r="B88">
        <v>970.07</v>
      </c>
      <c r="C88">
        <v>1075.52</v>
      </c>
      <c r="D88" t="s">
        <v>55</v>
      </c>
      <c r="E88" t="s">
        <v>56</v>
      </c>
      <c r="F88" t="s">
        <v>57</v>
      </c>
      <c r="G88">
        <v>105.45</v>
      </c>
      <c r="H88">
        <v>0</v>
      </c>
      <c r="K88" t="s">
        <v>58</v>
      </c>
      <c r="L88" t="s">
        <v>64</v>
      </c>
      <c r="M88" t="s">
        <v>60</v>
      </c>
      <c r="O88" t="e">
        <f t="shared" si="13"/>
        <v>#N/A</v>
      </c>
      <c r="P88">
        <f t="shared" si="14"/>
        <v>970.07</v>
      </c>
      <c r="Q88">
        <f t="shared" si="15"/>
        <v>970.07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41610.48263888889</v>
      </c>
      <c r="B89">
        <v>969.87</v>
      </c>
      <c r="C89">
        <v>1075.52</v>
      </c>
      <c r="D89" t="s">
        <v>55</v>
      </c>
      <c r="E89" t="s">
        <v>56</v>
      </c>
      <c r="F89" t="s">
        <v>57</v>
      </c>
      <c r="G89">
        <v>105.65</v>
      </c>
      <c r="H89">
        <v>0</v>
      </c>
      <c r="K89" t="s">
        <v>58</v>
      </c>
      <c r="L89" t="s">
        <v>64</v>
      </c>
      <c r="M89" t="s">
        <v>60</v>
      </c>
      <c r="O89" t="e">
        <f t="shared" si="13"/>
        <v>#N/A</v>
      </c>
      <c r="P89">
        <f t="shared" si="14"/>
        <v>969.87</v>
      </c>
      <c r="Q89">
        <f t="shared" si="15"/>
        <v>969.87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41653.489583333336</v>
      </c>
      <c r="B90">
        <v>969.42</v>
      </c>
      <c r="C90">
        <v>1075.52</v>
      </c>
      <c r="D90" t="s">
        <v>55</v>
      </c>
      <c r="E90" t="s">
        <v>56</v>
      </c>
      <c r="F90" t="s">
        <v>57</v>
      </c>
      <c r="G90">
        <v>106.1</v>
      </c>
      <c r="H90">
        <v>0</v>
      </c>
      <c r="K90" t="s">
        <v>58</v>
      </c>
      <c r="L90" t="s">
        <v>64</v>
      </c>
      <c r="M90" t="s">
        <v>60</v>
      </c>
      <c r="O90" t="e">
        <f t="shared" si="13"/>
        <v>#N/A</v>
      </c>
      <c r="P90">
        <f t="shared" si="14"/>
        <v>969.42</v>
      </c>
      <c r="Q90">
        <f t="shared" si="15"/>
        <v>969.42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41681.48611111111</v>
      </c>
      <c r="B91">
        <v>968.73</v>
      </c>
      <c r="C91">
        <v>1075.52</v>
      </c>
      <c r="D91" t="s">
        <v>55</v>
      </c>
      <c r="E91" t="s">
        <v>56</v>
      </c>
      <c r="F91" t="s">
        <v>57</v>
      </c>
      <c r="G91">
        <v>106.79</v>
      </c>
      <c r="H91">
        <v>0</v>
      </c>
      <c r="K91" t="s">
        <v>58</v>
      </c>
      <c r="L91" t="s">
        <v>64</v>
      </c>
      <c r="M91" t="s">
        <v>60</v>
      </c>
      <c r="O91" t="e">
        <f t="shared" si="13"/>
        <v>#N/A</v>
      </c>
      <c r="P91">
        <f t="shared" si="14"/>
        <v>968.73</v>
      </c>
      <c r="Q91">
        <f t="shared" si="15"/>
        <v>968.73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41708.489583333336</v>
      </c>
      <c r="B92">
        <v>968.27</v>
      </c>
      <c r="C92">
        <v>1075.52</v>
      </c>
      <c r="D92" t="s">
        <v>55</v>
      </c>
      <c r="E92" t="s">
        <v>56</v>
      </c>
      <c r="F92" t="s">
        <v>57</v>
      </c>
      <c r="G92">
        <v>107.25</v>
      </c>
      <c r="H92">
        <v>0</v>
      </c>
      <c r="K92" t="s">
        <v>58</v>
      </c>
      <c r="L92" t="s">
        <v>64</v>
      </c>
      <c r="M92" t="s">
        <v>60</v>
      </c>
      <c r="O92" t="e">
        <f t="shared" si="13"/>
        <v>#N/A</v>
      </c>
      <c r="P92">
        <f t="shared" si="14"/>
        <v>968.27</v>
      </c>
      <c r="Q92">
        <f t="shared" si="15"/>
        <v>968.27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41736.447916666664</v>
      </c>
      <c r="B93">
        <v>967.65</v>
      </c>
      <c r="C93">
        <v>1075.52</v>
      </c>
      <c r="D93" t="s">
        <v>55</v>
      </c>
      <c r="E93" t="s">
        <v>56</v>
      </c>
      <c r="F93" t="s">
        <v>57</v>
      </c>
      <c r="G93">
        <v>107.87</v>
      </c>
      <c r="H93">
        <v>0</v>
      </c>
      <c r="K93" t="s">
        <v>58</v>
      </c>
      <c r="L93" t="s">
        <v>64</v>
      </c>
      <c r="M93" t="s">
        <v>60</v>
      </c>
      <c r="O93" t="e">
        <f t="shared" si="13"/>
        <v>#N/A</v>
      </c>
      <c r="P93">
        <f t="shared" si="14"/>
        <v>967.65</v>
      </c>
      <c r="Q93">
        <f t="shared" si="15"/>
        <v>967.65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41771.493055555555</v>
      </c>
      <c r="B94">
        <v>968.01</v>
      </c>
      <c r="C94">
        <v>1075.52</v>
      </c>
      <c r="D94" t="s">
        <v>55</v>
      </c>
      <c r="E94" t="s">
        <v>56</v>
      </c>
      <c r="F94" t="s">
        <v>57</v>
      </c>
      <c r="G94">
        <v>107.51</v>
      </c>
      <c r="H94">
        <v>0</v>
      </c>
      <c r="K94" t="s">
        <v>58</v>
      </c>
      <c r="L94" t="s">
        <v>64</v>
      </c>
      <c r="M94" t="s">
        <v>60</v>
      </c>
      <c r="O94" t="e">
        <f t="shared" si="13"/>
        <v>#N/A</v>
      </c>
      <c r="P94">
        <f t="shared" si="14"/>
        <v>968.01</v>
      </c>
      <c r="Q94">
        <f t="shared" si="15"/>
        <v>968.01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41810.5</v>
      </c>
      <c r="B95">
        <v>966.39</v>
      </c>
      <c r="C95">
        <v>1075.52</v>
      </c>
      <c r="D95" t="s">
        <v>55</v>
      </c>
      <c r="E95" t="s">
        <v>56</v>
      </c>
      <c r="F95" t="s">
        <v>57</v>
      </c>
      <c r="G95">
        <v>109.13</v>
      </c>
      <c r="H95">
        <v>0</v>
      </c>
      <c r="K95" t="s">
        <v>58</v>
      </c>
      <c r="L95" t="s">
        <v>64</v>
      </c>
      <c r="M95" t="s">
        <v>60</v>
      </c>
      <c r="O95" t="e">
        <f t="shared" si="13"/>
        <v>#N/A</v>
      </c>
      <c r="P95">
        <f t="shared" si="14"/>
        <v>966.39</v>
      </c>
      <c r="Q95">
        <f t="shared" si="15"/>
        <v>966.39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41827.5</v>
      </c>
      <c r="B96">
        <v>966.04</v>
      </c>
      <c r="C96">
        <v>1075.52</v>
      </c>
      <c r="D96" t="s">
        <v>55</v>
      </c>
      <c r="E96" t="s">
        <v>56</v>
      </c>
      <c r="F96" t="s">
        <v>57</v>
      </c>
      <c r="G96">
        <v>109.48</v>
      </c>
      <c r="H96">
        <v>0</v>
      </c>
      <c r="K96" t="s">
        <v>58</v>
      </c>
      <c r="L96" t="s">
        <v>64</v>
      </c>
      <c r="M96" t="s">
        <v>60</v>
      </c>
      <c r="O96" t="e">
        <f t="shared" si="13"/>
        <v>#N/A</v>
      </c>
      <c r="P96">
        <f t="shared" si="14"/>
        <v>966.04</v>
      </c>
      <c r="Q96">
        <f t="shared" si="15"/>
        <v>966.04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41856.493055555555</v>
      </c>
      <c r="B97">
        <v>965.39</v>
      </c>
      <c r="C97">
        <v>1075.52</v>
      </c>
      <c r="D97" t="s">
        <v>55</v>
      </c>
      <c r="E97" t="s">
        <v>56</v>
      </c>
      <c r="F97" t="s">
        <v>57</v>
      </c>
      <c r="G97">
        <v>110.13</v>
      </c>
      <c r="H97">
        <v>0</v>
      </c>
      <c r="K97" t="s">
        <v>58</v>
      </c>
      <c r="L97" t="s">
        <v>64</v>
      </c>
      <c r="M97" t="s">
        <v>60</v>
      </c>
      <c r="O97" t="e">
        <f t="shared" si="13"/>
        <v>#N/A</v>
      </c>
      <c r="P97">
        <f t="shared" si="14"/>
        <v>965.39</v>
      </c>
      <c r="Q97">
        <f t="shared" si="15"/>
        <v>965.39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41891.489583333336</v>
      </c>
      <c r="B98">
        <v>964.74</v>
      </c>
      <c r="C98">
        <v>1075.52</v>
      </c>
      <c r="D98" t="s">
        <v>55</v>
      </c>
      <c r="E98" t="s">
        <v>56</v>
      </c>
      <c r="F98" t="s">
        <v>57</v>
      </c>
      <c r="G98">
        <v>110.78</v>
      </c>
      <c r="H98">
        <v>0</v>
      </c>
      <c r="K98" t="s">
        <v>58</v>
      </c>
      <c r="L98" t="s">
        <v>64</v>
      </c>
      <c r="M98" t="s">
        <v>60</v>
      </c>
      <c r="O98" t="e">
        <f t="shared" si="13"/>
        <v>#N/A</v>
      </c>
      <c r="P98">
        <f t="shared" si="14"/>
        <v>964.74</v>
      </c>
      <c r="Q98">
        <f t="shared" si="15"/>
        <v>964.74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41918.489583333336</v>
      </c>
      <c r="B99">
        <v>964.28</v>
      </c>
      <c r="C99">
        <v>1075.52</v>
      </c>
      <c r="D99" t="s">
        <v>55</v>
      </c>
      <c r="E99" t="s">
        <v>56</v>
      </c>
      <c r="F99" t="s">
        <v>57</v>
      </c>
      <c r="G99">
        <v>111.24</v>
      </c>
      <c r="H99">
        <v>0</v>
      </c>
      <c r="K99" t="s">
        <v>58</v>
      </c>
      <c r="L99" t="s">
        <v>64</v>
      </c>
      <c r="M99" t="s">
        <v>60</v>
      </c>
      <c r="O99" t="e">
        <f t="shared" si="13"/>
        <v>#N/A</v>
      </c>
      <c r="P99">
        <f t="shared" si="14"/>
        <v>964.28</v>
      </c>
      <c r="Q99">
        <f t="shared" si="15"/>
        <v>964.28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41953.489583333336</v>
      </c>
      <c r="B100">
        <v>963.4</v>
      </c>
      <c r="C100">
        <v>1075.52</v>
      </c>
      <c r="D100" t="s">
        <v>55</v>
      </c>
      <c r="E100" t="s">
        <v>56</v>
      </c>
      <c r="F100" t="s">
        <v>57</v>
      </c>
      <c r="G100">
        <v>112.12</v>
      </c>
      <c r="H100">
        <v>0</v>
      </c>
      <c r="K100" t="s">
        <v>58</v>
      </c>
      <c r="L100" t="s">
        <v>64</v>
      </c>
      <c r="M100" t="s">
        <v>60</v>
      </c>
      <c r="O100" t="e">
        <f t="shared" si="13"/>
        <v>#N/A</v>
      </c>
      <c r="P100">
        <f t="shared" si="14"/>
        <v>963.4</v>
      </c>
      <c r="Q100">
        <f t="shared" si="15"/>
        <v>963.4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41982.489583333336</v>
      </c>
      <c r="B101">
        <v>962.56</v>
      </c>
      <c r="C101">
        <v>1075.52</v>
      </c>
      <c r="D101" t="s">
        <v>55</v>
      </c>
      <c r="E101" t="s">
        <v>56</v>
      </c>
      <c r="F101" t="s">
        <v>57</v>
      </c>
      <c r="G101">
        <v>112.96</v>
      </c>
      <c r="H101">
        <v>0</v>
      </c>
      <c r="K101" t="s">
        <v>58</v>
      </c>
      <c r="L101" t="s">
        <v>64</v>
      </c>
      <c r="M101" t="s">
        <v>60</v>
      </c>
      <c r="O101" t="e">
        <f t="shared" si="13"/>
        <v>#N/A</v>
      </c>
      <c r="P101">
        <f t="shared" si="14"/>
        <v>962.56</v>
      </c>
      <c r="Q101">
        <f t="shared" si="15"/>
        <v>962.56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42012.47222222222</v>
      </c>
      <c r="B102">
        <v>961.85</v>
      </c>
      <c r="C102">
        <v>1075.52</v>
      </c>
      <c r="D102" t="s">
        <v>55</v>
      </c>
      <c r="E102" t="s">
        <v>56</v>
      </c>
      <c r="F102" t="s">
        <v>57</v>
      </c>
      <c r="G102">
        <v>113.67</v>
      </c>
      <c r="H102">
        <v>0</v>
      </c>
      <c r="K102" t="s">
        <v>58</v>
      </c>
      <c r="L102" t="s">
        <v>64</v>
      </c>
      <c r="M102" t="s">
        <v>60</v>
      </c>
      <c r="O102" t="e">
        <f t="shared" si="13"/>
        <v>#N/A</v>
      </c>
      <c r="P102">
        <f t="shared" si="14"/>
        <v>961.85</v>
      </c>
      <c r="Q102">
        <f t="shared" si="15"/>
        <v>961.85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42046.45486111111</v>
      </c>
      <c r="B103">
        <v>961.15</v>
      </c>
      <c r="C103">
        <v>1075.52</v>
      </c>
      <c r="D103" t="s">
        <v>55</v>
      </c>
      <c r="E103" t="s">
        <v>56</v>
      </c>
      <c r="F103" t="s">
        <v>57</v>
      </c>
      <c r="G103">
        <v>114.37</v>
      </c>
      <c r="H103">
        <v>0</v>
      </c>
      <c r="K103" t="s">
        <v>58</v>
      </c>
      <c r="L103" t="s">
        <v>64</v>
      </c>
      <c r="M103" t="s">
        <v>60</v>
      </c>
      <c r="O103" t="e">
        <f t="shared" si="13"/>
        <v>#N/A</v>
      </c>
      <c r="P103">
        <f t="shared" si="14"/>
        <v>961.15</v>
      </c>
      <c r="Q103">
        <f t="shared" si="15"/>
        <v>961.15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42072.51388888889</v>
      </c>
      <c r="B104">
        <v>961.36</v>
      </c>
      <c r="C104">
        <v>1075.52</v>
      </c>
      <c r="D104" t="s">
        <v>55</v>
      </c>
      <c r="E104" t="s">
        <v>56</v>
      </c>
      <c r="F104" t="s">
        <v>57</v>
      </c>
      <c r="G104">
        <v>114.16</v>
      </c>
      <c r="H104">
        <v>0</v>
      </c>
      <c r="K104" t="s">
        <v>58</v>
      </c>
      <c r="L104" t="s">
        <v>64</v>
      </c>
      <c r="M104" t="s">
        <v>60</v>
      </c>
      <c r="O104" t="e">
        <f t="shared" si="13"/>
        <v>#N/A</v>
      </c>
      <c r="P104">
        <f t="shared" si="14"/>
        <v>961.36</v>
      </c>
      <c r="Q104">
        <f t="shared" si="15"/>
        <v>961.36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42100.46875</v>
      </c>
      <c r="B105">
        <v>961.3</v>
      </c>
      <c r="C105">
        <v>1075.52</v>
      </c>
      <c r="D105" t="s">
        <v>55</v>
      </c>
      <c r="E105" t="s">
        <v>56</v>
      </c>
      <c r="F105" t="s">
        <v>57</v>
      </c>
      <c r="G105">
        <v>114.22</v>
      </c>
      <c r="H105">
        <v>0</v>
      </c>
      <c r="K105" t="s">
        <v>58</v>
      </c>
      <c r="L105" t="s">
        <v>64</v>
      </c>
      <c r="M105" t="s">
        <v>60</v>
      </c>
      <c r="O105" t="e">
        <f t="shared" si="13"/>
        <v>#N/A</v>
      </c>
      <c r="P105">
        <f t="shared" si="14"/>
        <v>961.3</v>
      </c>
      <c r="Q105">
        <f t="shared" si="15"/>
        <v>961.3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42142.489583333336</v>
      </c>
      <c r="B106">
        <v>962.77</v>
      </c>
      <c r="C106">
        <v>1075.52</v>
      </c>
      <c r="D106" t="s">
        <v>55</v>
      </c>
      <c r="E106" t="s">
        <v>56</v>
      </c>
      <c r="F106" t="s">
        <v>57</v>
      </c>
      <c r="G106">
        <v>112.75</v>
      </c>
      <c r="H106">
        <v>0</v>
      </c>
      <c r="K106" t="s">
        <v>58</v>
      </c>
      <c r="L106" t="s">
        <v>64</v>
      </c>
      <c r="M106" t="s">
        <v>60</v>
      </c>
      <c r="O106" t="e">
        <f t="shared" si="13"/>
        <v>#N/A</v>
      </c>
      <c r="P106">
        <f t="shared" si="14"/>
        <v>962.77</v>
      </c>
      <c r="Q106">
        <f t="shared" si="15"/>
        <v>962.77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42163.47222222222</v>
      </c>
      <c r="B107">
        <v>961.08</v>
      </c>
      <c r="C107">
        <v>1075.52</v>
      </c>
      <c r="D107" t="s">
        <v>55</v>
      </c>
      <c r="E107" t="s">
        <v>56</v>
      </c>
      <c r="F107" t="s">
        <v>57</v>
      </c>
      <c r="G107">
        <v>114.44</v>
      </c>
      <c r="H107">
        <v>0</v>
      </c>
      <c r="K107" t="s">
        <v>58</v>
      </c>
      <c r="L107" t="s">
        <v>64</v>
      </c>
      <c r="M107" t="s">
        <v>60</v>
      </c>
      <c r="O107" t="e">
        <f t="shared" si="13"/>
        <v>#N/A</v>
      </c>
      <c r="P107">
        <f t="shared" si="14"/>
        <v>961.08</v>
      </c>
      <c r="Q107">
        <f t="shared" si="15"/>
        <v>961.08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42212.489583333336</v>
      </c>
      <c r="B108">
        <v>965.96</v>
      </c>
      <c r="C108">
        <v>1075.52</v>
      </c>
      <c r="D108" t="s">
        <v>55</v>
      </c>
      <c r="E108" t="s">
        <v>56</v>
      </c>
      <c r="F108" t="s">
        <v>57</v>
      </c>
      <c r="G108">
        <v>109.56</v>
      </c>
      <c r="H108">
        <v>0</v>
      </c>
      <c r="K108" t="s">
        <v>58</v>
      </c>
      <c r="L108" t="s">
        <v>64</v>
      </c>
      <c r="M108" t="s">
        <v>60</v>
      </c>
      <c r="O108" t="e">
        <f t="shared" si="13"/>
        <v>#N/A</v>
      </c>
      <c r="P108">
        <f t="shared" si="14"/>
        <v>965.96</v>
      </c>
      <c r="Q108">
        <f t="shared" si="15"/>
        <v>965.96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42219.489583333336</v>
      </c>
      <c r="B109">
        <v>965.84</v>
      </c>
      <c r="C109">
        <v>1075.52</v>
      </c>
      <c r="D109" t="s">
        <v>55</v>
      </c>
      <c r="E109" t="s">
        <v>56</v>
      </c>
      <c r="F109" t="s">
        <v>57</v>
      </c>
      <c r="G109">
        <v>109.68</v>
      </c>
      <c r="H109">
        <v>0</v>
      </c>
      <c r="K109" t="s">
        <v>58</v>
      </c>
      <c r="L109" t="s">
        <v>64</v>
      </c>
      <c r="M109" t="s">
        <v>60</v>
      </c>
      <c r="O109" t="e">
        <f t="shared" si="13"/>
        <v>#N/A</v>
      </c>
      <c r="P109">
        <f t="shared" si="14"/>
        <v>965.84</v>
      </c>
      <c r="Q109">
        <f t="shared" si="15"/>
        <v>965.84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42256.475694444445</v>
      </c>
      <c r="B110">
        <v>965.7</v>
      </c>
      <c r="C110">
        <v>1075.52</v>
      </c>
      <c r="D110" t="s">
        <v>55</v>
      </c>
      <c r="E110" t="s">
        <v>56</v>
      </c>
      <c r="F110" t="s">
        <v>57</v>
      </c>
      <c r="G110">
        <v>109.82</v>
      </c>
      <c r="H110">
        <v>0</v>
      </c>
      <c r="K110" t="s">
        <v>58</v>
      </c>
      <c r="L110" t="s">
        <v>64</v>
      </c>
      <c r="M110" t="s">
        <v>60</v>
      </c>
      <c r="O110" t="e">
        <f t="shared" si="13"/>
        <v>#N/A</v>
      </c>
      <c r="P110">
        <f t="shared" si="14"/>
        <v>965.7</v>
      </c>
      <c r="Q110">
        <f t="shared" si="15"/>
        <v>965.7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42290.48263888889</v>
      </c>
      <c r="B111">
        <v>966.18</v>
      </c>
      <c r="C111">
        <v>1075.52</v>
      </c>
      <c r="D111" t="s">
        <v>55</v>
      </c>
      <c r="E111" t="s">
        <v>56</v>
      </c>
      <c r="F111" t="s">
        <v>57</v>
      </c>
      <c r="G111">
        <v>109.34</v>
      </c>
      <c r="H111">
        <v>0</v>
      </c>
      <c r="K111" t="s">
        <v>58</v>
      </c>
      <c r="L111" t="s">
        <v>64</v>
      </c>
      <c r="M111" t="s">
        <v>60</v>
      </c>
      <c r="O111" t="e">
        <f t="shared" si="13"/>
        <v>#N/A</v>
      </c>
      <c r="P111">
        <f t="shared" si="14"/>
        <v>966.18</v>
      </c>
      <c r="Q111">
        <f t="shared" si="15"/>
        <v>966.18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42317.475694444445</v>
      </c>
      <c r="B112">
        <v>966.6</v>
      </c>
      <c r="C112">
        <v>1075.52</v>
      </c>
      <c r="D112" t="s">
        <v>55</v>
      </c>
      <c r="E112" t="s">
        <v>56</v>
      </c>
      <c r="F112" t="s">
        <v>57</v>
      </c>
      <c r="G112">
        <v>108.92</v>
      </c>
      <c r="H112">
        <v>0</v>
      </c>
      <c r="K112" t="s">
        <v>58</v>
      </c>
      <c r="L112" t="s">
        <v>64</v>
      </c>
      <c r="M112" t="s">
        <v>60</v>
      </c>
      <c r="O112" t="e">
        <f t="shared" si="13"/>
        <v>#N/A</v>
      </c>
      <c r="P112">
        <f t="shared" si="14"/>
        <v>966.6</v>
      </c>
      <c r="Q112">
        <f t="shared" si="15"/>
        <v>966.6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42352.47222222222</v>
      </c>
      <c r="B113">
        <v>965.76</v>
      </c>
      <c r="C113">
        <v>1075.52</v>
      </c>
      <c r="D113" t="s">
        <v>55</v>
      </c>
      <c r="E113" t="s">
        <v>56</v>
      </c>
      <c r="F113" t="s">
        <v>57</v>
      </c>
      <c r="G113">
        <v>109.76</v>
      </c>
      <c r="H113">
        <v>0</v>
      </c>
      <c r="K113" t="s">
        <v>58</v>
      </c>
      <c r="L113" t="s">
        <v>64</v>
      </c>
      <c r="M113" t="s">
        <v>60</v>
      </c>
      <c r="O113" t="e">
        <f t="shared" si="13"/>
        <v>#N/A</v>
      </c>
      <c r="P113">
        <f t="shared" si="14"/>
        <v>965.76</v>
      </c>
      <c r="Q113">
        <f t="shared" si="15"/>
        <v>965.76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42380.46875</v>
      </c>
      <c r="B114">
        <v>965.43</v>
      </c>
      <c r="C114">
        <v>1075.52</v>
      </c>
      <c r="D114" t="s">
        <v>55</v>
      </c>
      <c r="E114" t="s">
        <v>56</v>
      </c>
      <c r="F114" t="s">
        <v>57</v>
      </c>
      <c r="G114">
        <v>110.09</v>
      </c>
      <c r="H114">
        <v>0</v>
      </c>
      <c r="K114" t="s">
        <v>58</v>
      </c>
      <c r="L114" t="s">
        <v>64</v>
      </c>
      <c r="M114" t="s">
        <v>60</v>
      </c>
      <c r="O114" t="e">
        <f t="shared" si="13"/>
        <v>#N/A</v>
      </c>
      <c r="P114">
        <f t="shared" si="14"/>
        <v>965.43</v>
      </c>
      <c r="Q114">
        <f t="shared" si="15"/>
        <v>965.43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42409.46527777778</v>
      </c>
      <c r="B115">
        <v>964.65</v>
      </c>
      <c r="C115">
        <v>1075.52</v>
      </c>
      <c r="D115" t="s">
        <v>55</v>
      </c>
      <c r="E115" t="s">
        <v>56</v>
      </c>
      <c r="F115" t="s">
        <v>57</v>
      </c>
      <c r="G115">
        <v>110.87</v>
      </c>
      <c r="H115">
        <v>0</v>
      </c>
      <c r="K115" t="s">
        <v>58</v>
      </c>
      <c r="L115" t="s">
        <v>64</v>
      </c>
      <c r="M115" t="s">
        <v>60</v>
      </c>
      <c r="O115" t="e">
        <f t="shared" si="13"/>
        <v>#N/A</v>
      </c>
      <c r="P115">
        <f t="shared" si="14"/>
        <v>964.65</v>
      </c>
      <c r="Q115">
        <f t="shared" si="15"/>
        <v>964.65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42438.479166666664</v>
      </c>
      <c r="B116">
        <v>971.27</v>
      </c>
      <c r="C116">
        <v>1075.52</v>
      </c>
      <c r="D116" t="s">
        <v>55</v>
      </c>
      <c r="E116" t="s">
        <v>56</v>
      </c>
      <c r="F116" t="s">
        <v>57</v>
      </c>
      <c r="G116">
        <v>104.25</v>
      </c>
      <c r="H116">
        <v>0</v>
      </c>
      <c r="K116" t="s">
        <v>58</v>
      </c>
      <c r="L116" t="s">
        <v>64</v>
      </c>
      <c r="M116" t="s">
        <v>60</v>
      </c>
      <c r="O116" t="e">
        <f t="shared" si="13"/>
        <v>#N/A</v>
      </c>
      <c r="P116">
        <f t="shared" si="14"/>
        <v>971.27</v>
      </c>
      <c r="Q116">
        <f t="shared" si="15"/>
        <v>971.27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42469.46527777778</v>
      </c>
      <c r="B117">
        <v>971.18</v>
      </c>
      <c r="C117">
        <v>1075.52</v>
      </c>
      <c r="D117" t="s">
        <v>55</v>
      </c>
      <c r="E117" t="s">
        <v>56</v>
      </c>
      <c r="F117" t="s">
        <v>57</v>
      </c>
      <c r="G117">
        <v>104.34</v>
      </c>
      <c r="H117">
        <v>0</v>
      </c>
      <c r="K117" t="s">
        <v>58</v>
      </c>
      <c r="L117" t="s">
        <v>64</v>
      </c>
      <c r="M117" t="s">
        <v>60</v>
      </c>
      <c r="O117" t="e">
        <f t="shared" si="13"/>
        <v>#N/A</v>
      </c>
      <c r="P117">
        <f t="shared" si="14"/>
        <v>971.18</v>
      </c>
      <c r="Q117">
        <f t="shared" si="15"/>
        <v>971.18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42500.47222222222</v>
      </c>
      <c r="B118">
        <v>970.02</v>
      </c>
      <c r="C118">
        <v>1075.52</v>
      </c>
      <c r="D118" t="s">
        <v>55</v>
      </c>
      <c r="E118" t="s">
        <v>56</v>
      </c>
      <c r="F118" t="s">
        <v>57</v>
      </c>
      <c r="G118">
        <v>105.5</v>
      </c>
      <c r="H118">
        <v>0</v>
      </c>
      <c r="K118" t="s">
        <v>58</v>
      </c>
      <c r="L118" t="s">
        <v>64</v>
      </c>
      <c r="M118" t="s">
        <v>60</v>
      </c>
      <c r="O118" t="e">
        <f t="shared" si="13"/>
        <v>#N/A</v>
      </c>
      <c r="P118">
        <f t="shared" si="14"/>
        <v>970.02</v>
      </c>
      <c r="Q118">
        <f t="shared" si="15"/>
        <v>970.02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42524.489583333336</v>
      </c>
      <c r="B119">
        <v>969.4</v>
      </c>
      <c r="C119">
        <v>1075.52</v>
      </c>
      <c r="D119" t="s">
        <v>55</v>
      </c>
      <c r="E119" t="s">
        <v>56</v>
      </c>
      <c r="F119" t="s">
        <v>57</v>
      </c>
      <c r="G119">
        <v>106.12</v>
      </c>
      <c r="H119">
        <v>0</v>
      </c>
      <c r="K119" t="s">
        <v>58</v>
      </c>
      <c r="L119" t="s">
        <v>64</v>
      </c>
      <c r="M119" t="s">
        <v>60</v>
      </c>
      <c r="O119" t="e">
        <f t="shared" si="13"/>
        <v>#N/A</v>
      </c>
      <c r="P119">
        <f t="shared" si="14"/>
        <v>969.4</v>
      </c>
      <c r="Q119">
        <f t="shared" si="15"/>
        <v>969.4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42556.489583333336</v>
      </c>
      <c r="B120">
        <v>970.04</v>
      </c>
      <c r="C120">
        <v>1075.52</v>
      </c>
      <c r="D120" t="s">
        <v>55</v>
      </c>
      <c r="E120" t="s">
        <v>56</v>
      </c>
      <c r="F120" t="s">
        <v>57</v>
      </c>
      <c r="G120">
        <v>105.48</v>
      </c>
      <c r="H120">
        <v>0</v>
      </c>
      <c r="K120" t="s">
        <v>58</v>
      </c>
      <c r="L120" t="s">
        <v>64</v>
      </c>
      <c r="M120" t="s">
        <v>60</v>
      </c>
      <c r="O120" t="e">
        <f t="shared" si="13"/>
        <v>#N/A</v>
      </c>
      <c r="P120">
        <f t="shared" si="14"/>
        <v>970.04</v>
      </c>
      <c r="Q120">
        <f t="shared" si="15"/>
        <v>970.04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42585.489583333336</v>
      </c>
      <c r="B121">
        <v>969</v>
      </c>
      <c r="C121">
        <v>1075.52</v>
      </c>
      <c r="D121" t="s">
        <v>55</v>
      </c>
      <c r="E121" t="s">
        <v>56</v>
      </c>
      <c r="F121" t="s">
        <v>57</v>
      </c>
      <c r="G121">
        <v>106.52</v>
      </c>
      <c r="H121">
        <v>0</v>
      </c>
      <c r="K121" t="s">
        <v>58</v>
      </c>
      <c r="L121" t="s">
        <v>64</v>
      </c>
      <c r="M121" t="s">
        <v>60</v>
      </c>
      <c r="O121" t="e">
        <f t="shared" si="13"/>
        <v>#N/A</v>
      </c>
      <c r="P121">
        <f t="shared" si="14"/>
        <v>969</v>
      </c>
      <c r="Q121">
        <f t="shared" si="15"/>
        <v>969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42618.510416666664</v>
      </c>
      <c r="B122">
        <v>968.42</v>
      </c>
      <c r="C122">
        <v>1075.52</v>
      </c>
      <c r="D122" t="s">
        <v>55</v>
      </c>
      <c r="E122" t="s">
        <v>56</v>
      </c>
      <c r="F122" t="s">
        <v>57</v>
      </c>
      <c r="G122">
        <v>107.1</v>
      </c>
      <c r="H122">
        <v>0</v>
      </c>
      <c r="K122" t="s">
        <v>58</v>
      </c>
      <c r="L122" t="s">
        <v>64</v>
      </c>
      <c r="M122" t="s">
        <v>60</v>
      </c>
      <c r="O122" t="e">
        <f t="shared" si="13"/>
        <v>#N/A</v>
      </c>
      <c r="P122">
        <f t="shared" si="14"/>
        <v>968.42</v>
      </c>
      <c r="Q122">
        <f t="shared" si="15"/>
        <v>968.42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42647.48611111111</v>
      </c>
      <c r="B123">
        <v>968.89</v>
      </c>
      <c r="C123">
        <v>1075.52</v>
      </c>
      <c r="D123" t="s">
        <v>55</v>
      </c>
      <c r="E123" t="s">
        <v>56</v>
      </c>
      <c r="F123" t="s">
        <v>57</v>
      </c>
      <c r="G123">
        <v>106.63</v>
      </c>
      <c r="H123">
        <v>0</v>
      </c>
      <c r="K123" t="s">
        <v>58</v>
      </c>
      <c r="L123" t="s">
        <v>64</v>
      </c>
      <c r="M123" t="s">
        <v>60</v>
      </c>
      <c r="O123" t="e">
        <f t="shared" si="13"/>
        <v>#N/A</v>
      </c>
      <c r="P123">
        <f t="shared" si="14"/>
        <v>968.89</v>
      </c>
      <c r="Q123">
        <f t="shared" si="15"/>
        <v>968.89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42682.506944444445</v>
      </c>
      <c r="B124">
        <v>968.73</v>
      </c>
      <c r="C124">
        <v>1075.52</v>
      </c>
      <c r="D124" t="s">
        <v>55</v>
      </c>
      <c r="E124" t="s">
        <v>56</v>
      </c>
      <c r="F124" t="s">
        <v>57</v>
      </c>
      <c r="G124">
        <v>106.79</v>
      </c>
      <c r="H124">
        <v>0</v>
      </c>
      <c r="K124" t="s">
        <v>58</v>
      </c>
      <c r="L124" t="s">
        <v>64</v>
      </c>
      <c r="M124" t="s">
        <v>60</v>
      </c>
      <c r="O124" t="e">
        <f t="shared" si="13"/>
        <v>#N/A</v>
      </c>
      <c r="P124">
        <f t="shared" si="14"/>
        <v>968.73</v>
      </c>
      <c r="Q124">
        <f t="shared" si="15"/>
        <v>968.73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42718.49652777778</v>
      </c>
      <c r="B125">
        <v>968.53</v>
      </c>
      <c r="C125">
        <v>1075.52</v>
      </c>
      <c r="D125" t="s">
        <v>55</v>
      </c>
      <c r="E125" t="s">
        <v>56</v>
      </c>
      <c r="F125" t="s">
        <v>57</v>
      </c>
      <c r="G125">
        <v>106.99</v>
      </c>
      <c r="H125">
        <v>0</v>
      </c>
      <c r="K125" t="s">
        <v>58</v>
      </c>
      <c r="L125" t="s">
        <v>64</v>
      </c>
      <c r="M125" t="s">
        <v>60</v>
      </c>
      <c r="O125" t="e">
        <f t="shared" si="13"/>
        <v>#N/A</v>
      </c>
      <c r="P125">
        <f t="shared" si="14"/>
        <v>968.53</v>
      </c>
      <c r="Q125">
        <f t="shared" si="15"/>
        <v>968.53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42745.48611111111</v>
      </c>
      <c r="B126">
        <v>968.28</v>
      </c>
      <c r="C126">
        <v>1075.52</v>
      </c>
      <c r="D126" t="s">
        <v>55</v>
      </c>
      <c r="E126" t="s">
        <v>56</v>
      </c>
      <c r="F126" t="s">
        <v>57</v>
      </c>
      <c r="G126">
        <v>107.24</v>
      </c>
      <c r="H126">
        <v>0</v>
      </c>
      <c r="K126" t="s">
        <v>58</v>
      </c>
      <c r="L126" t="s">
        <v>64</v>
      </c>
      <c r="M126" t="s">
        <v>60</v>
      </c>
      <c r="O126" t="e">
        <f t="shared" si="13"/>
        <v>#N/A</v>
      </c>
      <c r="P126">
        <f t="shared" si="14"/>
        <v>968.28</v>
      </c>
      <c r="Q126">
        <f t="shared" si="15"/>
        <v>968.28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42780.510416666664</v>
      </c>
      <c r="B127">
        <v>967.97</v>
      </c>
      <c r="C127">
        <v>1075.52</v>
      </c>
      <c r="D127" t="s">
        <v>55</v>
      </c>
      <c r="E127" t="s">
        <v>56</v>
      </c>
      <c r="F127" t="s">
        <v>57</v>
      </c>
      <c r="G127">
        <v>107.55</v>
      </c>
      <c r="H127">
        <v>0</v>
      </c>
      <c r="K127" t="s">
        <v>58</v>
      </c>
      <c r="L127" t="s">
        <v>64</v>
      </c>
      <c r="M127" t="s">
        <v>60</v>
      </c>
      <c r="O127" t="e">
        <f t="shared" si="13"/>
        <v>#N/A</v>
      </c>
      <c r="P127">
        <f t="shared" si="14"/>
        <v>967.97</v>
      </c>
      <c r="Q127">
        <f t="shared" si="15"/>
        <v>967.97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42800.493055555555</v>
      </c>
      <c r="B128">
        <v>967.87</v>
      </c>
      <c r="C128">
        <v>1075.52</v>
      </c>
      <c r="D128" t="s">
        <v>55</v>
      </c>
      <c r="E128" t="s">
        <v>56</v>
      </c>
      <c r="F128" t="s">
        <v>57</v>
      </c>
      <c r="G128">
        <v>107.65</v>
      </c>
      <c r="H128">
        <v>0</v>
      </c>
      <c r="K128" t="s">
        <v>58</v>
      </c>
      <c r="L128" t="s">
        <v>64</v>
      </c>
      <c r="M128" t="s">
        <v>60</v>
      </c>
      <c r="O128" t="e">
        <f t="shared" si="13"/>
        <v>#N/A</v>
      </c>
      <c r="P128">
        <f t="shared" si="14"/>
        <v>967.87</v>
      </c>
      <c r="Q128">
        <f t="shared" si="15"/>
        <v>967.87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42836.48263888889</v>
      </c>
      <c r="B129">
        <v>967.64</v>
      </c>
      <c r="C129">
        <v>1075.52</v>
      </c>
      <c r="D129" t="s">
        <v>55</v>
      </c>
      <c r="E129" t="s">
        <v>56</v>
      </c>
      <c r="F129" t="s">
        <v>57</v>
      </c>
      <c r="G129">
        <v>107.88</v>
      </c>
      <c r="H129">
        <v>0</v>
      </c>
      <c r="K129" t="s">
        <v>58</v>
      </c>
      <c r="L129" t="s">
        <v>64</v>
      </c>
      <c r="M129" t="s">
        <v>60</v>
      </c>
      <c r="O129" t="e">
        <f t="shared" si="13"/>
        <v>#N/A</v>
      </c>
      <c r="P129">
        <f t="shared" si="14"/>
        <v>967.64</v>
      </c>
      <c r="Q129">
        <f t="shared" si="15"/>
        <v>967.64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42864.493055555555</v>
      </c>
      <c r="B130">
        <v>967.47</v>
      </c>
      <c r="C130">
        <v>1075.52</v>
      </c>
      <c r="D130" t="s">
        <v>55</v>
      </c>
      <c r="E130" t="s">
        <v>56</v>
      </c>
      <c r="F130" t="s">
        <v>57</v>
      </c>
      <c r="G130">
        <v>108.05</v>
      </c>
      <c r="H130">
        <v>0</v>
      </c>
      <c r="K130" t="s">
        <v>58</v>
      </c>
      <c r="L130" t="s">
        <v>64</v>
      </c>
      <c r="M130" t="s">
        <v>60</v>
      </c>
      <c r="O130" t="e">
        <f t="shared" si="13"/>
        <v>#N/A</v>
      </c>
      <c r="P130">
        <f t="shared" si="14"/>
        <v>967.47</v>
      </c>
      <c r="Q130">
        <f t="shared" si="15"/>
        <v>967.47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42895.493055555555</v>
      </c>
      <c r="B131">
        <v>967.23</v>
      </c>
      <c r="C131">
        <v>1075.52</v>
      </c>
      <c r="D131" t="s">
        <v>55</v>
      </c>
      <c r="E131" t="s">
        <v>56</v>
      </c>
      <c r="F131" t="s">
        <v>57</v>
      </c>
      <c r="G131">
        <v>108.29</v>
      </c>
      <c r="H131">
        <v>0</v>
      </c>
      <c r="K131" t="s">
        <v>58</v>
      </c>
      <c r="L131" t="s">
        <v>64</v>
      </c>
      <c r="M131" t="s">
        <v>60</v>
      </c>
      <c r="O131" t="e">
        <f t="shared" si="13"/>
        <v>#N/A</v>
      </c>
      <c r="P131">
        <f t="shared" si="14"/>
        <v>967.23</v>
      </c>
      <c r="Q131">
        <f t="shared" si="15"/>
        <v>967.23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42926.475694444445</v>
      </c>
      <c r="B132">
        <v>967.04</v>
      </c>
      <c r="C132">
        <v>1075.52</v>
      </c>
      <c r="D132" t="s">
        <v>55</v>
      </c>
      <c r="E132" t="s">
        <v>56</v>
      </c>
      <c r="F132" t="s">
        <v>57</v>
      </c>
      <c r="G132">
        <v>108.48</v>
      </c>
      <c r="H132">
        <v>0</v>
      </c>
      <c r="K132" t="s">
        <v>58</v>
      </c>
      <c r="L132" t="s">
        <v>64</v>
      </c>
      <c r="M132" t="s">
        <v>60</v>
      </c>
      <c r="O132" t="e">
        <f aca="true" t="shared" si="18" ref="O132:O175">IF(EXACT(E132,"Nivel Dinámico"),IF(B132=0,NA(),B132),NA())</f>
        <v>#N/A</v>
      </c>
      <c r="P132">
        <f aca="true" t="shared" si="19" ref="P132:P175">IF(AND(EXACT(E132,"Nivel Estático"),NOT(EXACT(F132,"SONDA AUTOMÁTICA"))),IF(B132=0,NA(),B132),NA())</f>
        <v>967.04</v>
      </c>
      <c r="Q132">
        <f aca="true" t="shared" si="20" ref="Q132:Q175">IF(ISNA(P132),IF(ISNA(R132),IF(ISNA(S132),"",S132),R132),P132)</f>
        <v>967.04</v>
      </c>
      <c r="R132" s="10" t="e">
        <f aca="true" t="shared" si="21" ref="R132:R175">IF(EXACT(E132,"Extrapolado"),IF(B132=0,NA(),B132),NA())</f>
        <v>#N/A</v>
      </c>
      <c r="S132" s="2" t="e">
        <f aca="true" t="shared" si="22" ref="S132:S175">IF(EXACT(F132,"SONDA AUTOMÁTICA"),IF(B132=0,NA(),B132),NA())</f>
        <v>#N/A</v>
      </c>
    </row>
    <row r="133" spans="1:19" ht="12.75">
      <c r="A133" s="1">
        <v>42954.48611111111</v>
      </c>
      <c r="B133">
        <v>966.76</v>
      </c>
      <c r="C133">
        <v>1075.52</v>
      </c>
      <c r="D133" t="s">
        <v>55</v>
      </c>
      <c r="E133" t="s">
        <v>56</v>
      </c>
      <c r="F133" t="s">
        <v>57</v>
      </c>
      <c r="G133">
        <v>108.76</v>
      </c>
      <c r="H133">
        <v>0</v>
      </c>
      <c r="K133" t="s">
        <v>58</v>
      </c>
      <c r="L133" t="s">
        <v>64</v>
      </c>
      <c r="M133" t="s">
        <v>60</v>
      </c>
      <c r="O133" t="e">
        <f t="shared" si="18"/>
        <v>#N/A</v>
      </c>
      <c r="P133">
        <f t="shared" si="19"/>
        <v>966.76</v>
      </c>
      <c r="Q133">
        <f t="shared" si="20"/>
        <v>966.76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42983.48263888889</v>
      </c>
      <c r="B134">
        <v>966.52</v>
      </c>
      <c r="C134">
        <v>1075.52</v>
      </c>
      <c r="D134" t="s">
        <v>55</v>
      </c>
      <c r="E134" t="s">
        <v>56</v>
      </c>
      <c r="F134" t="s">
        <v>57</v>
      </c>
      <c r="G134">
        <v>109</v>
      </c>
      <c r="H134">
        <v>0</v>
      </c>
      <c r="K134" t="s">
        <v>58</v>
      </c>
      <c r="L134" t="s">
        <v>64</v>
      </c>
      <c r="M134" t="s">
        <v>60</v>
      </c>
      <c r="O134" t="e">
        <f t="shared" si="18"/>
        <v>#N/A</v>
      </c>
      <c r="P134">
        <f t="shared" si="19"/>
        <v>966.52</v>
      </c>
      <c r="Q134">
        <f t="shared" si="20"/>
        <v>966.52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43019.479166666664</v>
      </c>
      <c r="B135">
        <v>966.18</v>
      </c>
      <c r="C135">
        <v>1075.52</v>
      </c>
      <c r="D135" t="s">
        <v>55</v>
      </c>
      <c r="E135" t="s">
        <v>56</v>
      </c>
      <c r="F135" t="s">
        <v>57</v>
      </c>
      <c r="G135">
        <v>109.34</v>
      </c>
      <c r="H135">
        <v>0</v>
      </c>
      <c r="K135" t="s">
        <v>58</v>
      </c>
      <c r="L135" t="s">
        <v>64</v>
      </c>
      <c r="M135" t="s">
        <v>60</v>
      </c>
      <c r="O135" t="e">
        <f t="shared" si="18"/>
        <v>#N/A</v>
      </c>
      <c r="P135">
        <f t="shared" si="19"/>
        <v>966.18</v>
      </c>
      <c r="Q135">
        <f t="shared" si="20"/>
        <v>966.18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43046.489583333336</v>
      </c>
      <c r="B136">
        <v>966.08</v>
      </c>
      <c r="C136">
        <v>1075.52</v>
      </c>
      <c r="D136" t="s">
        <v>55</v>
      </c>
      <c r="E136" t="s">
        <v>56</v>
      </c>
      <c r="F136" t="s">
        <v>57</v>
      </c>
      <c r="G136">
        <v>109.44</v>
      </c>
      <c r="H136">
        <v>0</v>
      </c>
      <c r="K136" t="s">
        <v>58</v>
      </c>
      <c r="L136" t="s">
        <v>64</v>
      </c>
      <c r="M136" t="s">
        <v>60</v>
      </c>
      <c r="O136" t="e">
        <f t="shared" si="18"/>
        <v>#N/A</v>
      </c>
      <c r="P136">
        <f t="shared" si="19"/>
        <v>966.08</v>
      </c>
      <c r="Q136">
        <f t="shared" si="20"/>
        <v>966.08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43080.48611111111</v>
      </c>
      <c r="B137">
        <v>966.12</v>
      </c>
      <c r="C137">
        <v>1075.52</v>
      </c>
      <c r="D137" t="s">
        <v>55</v>
      </c>
      <c r="E137" t="s">
        <v>56</v>
      </c>
      <c r="F137" t="s">
        <v>57</v>
      </c>
      <c r="G137">
        <v>109.4</v>
      </c>
      <c r="H137">
        <v>0</v>
      </c>
      <c r="K137" t="s">
        <v>58</v>
      </c>
      <c r="L137" t="s">
        <v>64</v>
      </c>
      <c r="M137" t="s">
        <v>60</v>
      </c>
      <c r="O137" t="e">
        <f t="shared" si="18"/>
        <v>#N/A</v>
      </c>
      <c r="P137">
        <f t="shared" si="19"/>
        <v>966.12</v>
      </c>
      <c r="Q137">
        <f t="shared" si="20"/>
        <v>966.12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43108.493055555555</v>
      </c>
      <c r="B138">
        <v>965.9</v>
      </c>
      <c r="C138">
        <v>1075.52</v>
      </c>
      <c r="D138" t="s">
        <v>55</v>
      </c>
      <c r="E138" t="s">
        <v>56</v>
      </c>
      <c r="F138" t="s">
        <v>57</v>
      </c>
      <c r="G138">
        <v>109.62</v>
      </c>
      <c r="H138">
        <v>0</v>
      </c>
      <c r="K138" t="s">
        <v>58</v>
      </c>
      <c r="L138" t="s">
        <v>64</v>
      </c>
      <c r="M138" t="s">
        <v>60</v>
      </c>
      <c r="O138" t="e">
        <f t="shared" si="18"/>
        <v>#N/A</v>
      </c>
      <c r="P138">
        <f t="shared" si="19"/>
        <v>965.9</v>
      </c>
      <c r="Q138">
        <f t="shared" si="20"/>
        <v>965.9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43143.49652777778</v>
      </c>
      <c r="B139">
        <v>965.02</v>
      </c>
      <c r="C139">
        <v>1075.52</v>
      </c>
      <c r="D139" t="s">
        <v>55</v>
      </c>
      <c r="E139" t="s">
        <v>56</v>
      </c>
      <c r="F139" t="s">
        <v>57</v>
      </c>
      <c r="G139">
        <v>110.5</v>
      </c>
      <c r="H139">
        <v>0</v>
      </c>
      <c r="K139" t="s">
        <v>58</v>
      </c>
      <c r="L139" t="s">
        <v>64</v>
      </c>
      <c r="M139" t="s">
        <v>60</v>
      </c>
      <c r="O139" t="e">
        <f t="shared" si="18"/>
        <v>#N/A</v>
      </c>
      <c r="P139">
        <f t="shared" si="19"/>
        <v>965.02</v>
      </c>
      <c r="Q139">
        <f t="shared" si="20"/>
        <v>965.02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43166.49652777778</v>
      </c>
      <c r="B140">
        <v>964.61</v>
      </c>
      <c r="C140">
        <v>1075.52</v>
      </c>
      <c r="D140" t="s">
        <v>55</v>
      </c>
      <c r="E140" t="s">
        <v>56</v>
      </c>
      <c r="F140" t="s">
        <v>57</v>
      </c>
      <c r="G140">
        <v>110.91</v>
      </c>
      <c r="H140">
        <v>0</v>
      </c>
      <c r="K140" t="s">
        <v>58</v>
      </c>
      <c r="L140" t="s">
        <v>64</v>
      </c>
      <c r="M140" t="s">
        <v>60</v>
      </c>
      <c r="O140" t="e">
        <f t="shared" si="18"/>
        <v>#N/A</v>
      </c>
      <c r="P140">
        <f t="shared" si="19"/>
        <v>964.61</v>
      </c>
      <c r="Q140">
        <f t="shared" si="20"/>
        <v>964.61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43200.493055555555</v>
      </c>
      <c r="B141">
        <v>964.89</v>
      </c>
      <c r="C141">
        <v>1075.52</v>
      </c>
      <c r="D141" t="s">
        <v>55</v>
      </c>
      <c r="E141" t="s">
        <v>56</v>
      </c>
      <c r="F141" t="s">
        <v>57</v>
      </c>
      <c r="G141">
        <v>110.63</v>
      </c>
      <c r="H141">
        <v>0</v>
      </c>
      <c r="K141" t="s">
        <v>58</v>
      </c>
      <c r="L141" t="s">
        <v>64</v>
      </c>
      <c r="M141" t="s">
        <v>60</v>
      </c>
      <c r="O141" t="e">
        <f t="shared" si="18"/>
        <v>#N/A</v>
      </c>
      <c r="P141">
        <f t="shared" si="19"/>
        <v>964.89</v>
      </c>
      <c r="Q141">
        <f t="shared" si="20"/>
        <v>964.89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43227.5</v>
      </c>
      <c r="B142">
        <v>965.4</v>
      </c>
      <c r="C142">
        <v>1075.52</v>
      </c>
      <c r="D142" t="s">
        <v>55</v>
      </c>
      <c r="E142" t="s">
        <v>56</v>
      </c>
      <c r="F142" t="s">
        <v>57</v>
      </c>
      <c r="G142">
        <v>110.12</v>
      </c>
      <c r="H142">
        <v>0</v>
      </c>
      <c r="K142" t="s">
        <v>58</v>
      </c>
      <c r="L142" t="s">
        <v>64</v>
      </c>
      <c r="M142" t="s">
        <v>60</v>
      </c>
      <c r="O142" t="e">
        <f t="shared" si="18"/>
        <v>#N/A</v>
      </c>
      <c r="P142">
        <f t="shared" si="19"/>
        <v>965.4</v>
      </c>
      <c r="Q142">
        <f t="shared" si="20"/>
        <v>965.4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43256.5</v>
      </c>
      <c r="B143">
        <v>966.02</v>
      </c>
      <c r="C143">
        <v>1075.52</v>
      </c>
      <c r="D143" t="s">
        <v>55</v>
      </c>
      <c r="E143" t="s">
        <v>56</v>
      </c>
      <c r="F143" t="s">
        <v>57</v>
      </c>
      <c r="G143">
        <v>109.5</v>
      </c>
      <c r="H143">
        <v>0</v>
      </c>
      <c r="K143" t="s">
        <v>58</v>
      </c>
      <c r="L143" t="s">
        <v>64</v>
      </c>
      <c r="M143" t="s">
        <v>60</v>
      </c>
      <c r="O143" t="e">
        <f t="shared" si="18"/>
        <v>#N/A</v>
      </c>
      <c r="P143">
        <f t="shared" si="19"/>
        <v>966.02</v>
      </c>
      <c r="Q143">
        <f t="shared" si="20"/>
        <v>966.02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43290.50347222222</v>
      </c>
      <c r="B144">
        <v>966.44</v>
      </c>
      <c r="C144">
        <v>1075.52</v>
      </c>
      <c r="D144" t="s">
        <v>55</v>
      </c>
      <c r="E144" t="s">
        <v>56</v>
      </c>
      <c r="F144" t="s">
        <v>57</v>
      </c>
      <c r="G144">
        <v>109.08</v>
      </c>
      <c r="H144">
        <v>0</v>
      </c>
      <c r="K144" t="s">
        <v>58</v>
      </c>
      <c r="L144" t="s">
        <v>64</v>
      </c>
      <c r="M144" t="s">
        <v>60</v>
      </c>
      <c r="O144" t="e">
        <f t="shared" si="18"/>
        <v>#N/A</v>
      </c>
      <c r="P144">
        <f t="shared" si="19"/>
        <v>966.44</v>
      </c>
      <c r="Q144">
        <f t="shared" si="20"/>
        <v>966.44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43318.506944444445</v>
      </c>
      <c r="B145">
        <v>966.52</v>
      </c>
      <c r="C145">
        <v>1075.52</v>
      </c>
      <c r="D145" t="s">
        <v>55</v>
      </c>
      <c r="E145" t="s">
        <v>56</v>
      </c>
      <c r="F145" t="s">
        <v>57</v>
      </c>
      <c r="G145">
        <v>109</v>
      </c>
      <c r="H145">
        <v>0</v>
      </c>
      <c r="K145" t="s">
        <v>58</v>
      </c>
      <c r="L145" t="s">
        <v>64</v>
      </c>
      <c r="M145" t="s">
        <v>60</v>
      </c>
      <c r="O145" t="e">
        <f t="shared" si="18"/>
        <v>#N/A</v>
      </c>
      <c r="P145">
        <f t="shared" si="19"/>
        <v>966.52</v>
      </c>
      <c r="Q145">
        <f t="shared" si="20"/>
        <v>966.52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43360.510416666664</v>
      </c>
      <c r="B146">
        <v>966.49</v>
      </c>
      <c r="C146">
        <v>1075.52</v>
      </c>
      <c r="D146" t="s">
        <v>55</v>
      </c>
      <c r="E146" t="s">
        <v>56</v>
      </c>
      <c r="F146" t="s">
        <v>57</v>
      </c>
      <c r="G146">
        <v>109.03</v>
      </c>
      <c r="H146">
        <v>0</v>
      </c>
      <c r="K146" t="s">
        <v>58</v>
      </c>
      <c r="L146" t="s">
        <v>64</v>
      </c>
      <c r="M146" t="s">
        <v>60</v>
      </c>
      <c r="O146" t="e">
        <f t="shared" si="18"/>
        <v>#N/A</v>
      </c>
      <c r="P146">
        <f t="shared" si="19"/>
        <v>966.49</v>
      </c>
      <c r="Q146">
        <f t="shared" si="20"/>
        <v>966.49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43382.51388888889</v>
      </c>
      <c r="B147">
        <v>966.66</v>
      </c>
      <c r="C147">
        <v>1075.52</v>
      </c>
      <c r="D147" t="s">
        <v>55</v>
      </c>
      <c r="E147" t="s">
        <v>56</v>
      </c>
      <c r="F147" t="s">
        <v>57</v>
      </c>
      <c r="G147">
        <v>108.86</v>
      </c>
      <c r="H147">
        <v>0</v>
      </c>
      <c r="K147" t="s">
        <v>58</v>
      </c>
      <c r="L147" t="s">
        <v>64</v>
      </c>
      <c r="M147" t="s">
        <v>60</v>
      </c>
      <c r="O147" t="e">
        <f t="shared" si="18"/>
        <v>#N/A</v>
      </c>
      <c r="P147">
        <f t="shared" si="19"/>
        <v>966.66</v>
      </c>
      <c r="Q147">
        <f t="shared" si="20"/>
        <v>966.66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43410.51736111111</v>
      </c>
      <c r="B148">
        <v>967.05</v>
      </c>
      <c r="C148">
        <v>1075.52</v>
      </c>
      <c r="D148" t="s">
        <v>55</v>
      </c>
      <c r="E148" t="s">
        <v>56</v>
      </c>
      <c r="F148" t="s">
        <v>57</v>
      </c>
      <c r="G148">
        <v>108.47</v>
      </c>
      <c r="H148">
        <v>0</v>
      </c>
      <c r="K148" t="s">
        <v>58</v>
      </c>
      <c r="L148" t="s">
        <v>64</v>
      </c>
      <c r="M148" t="s">
        <v>60</v>
      </c>
      <c r="O148" t="e">
        <f t="shared" si="18"/>
        <v>#N/A</v>
      </c>
      <c r="P148">
        <f t="shared" si="19"/>
        <v>967.05</v>
      </c>
      <c r="Q148">
        <f t="shared" si="20"/>
        <v>967.05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43446.520833333336</v>
      </c>
      <c r="B149">
        <v>967</v>
      </c>
      <c r="C149">
        <v>1075.52</v>
      </c>
      <c r="D149" t="s">
        <v>55</v>
      </c>
      <c r="E149" t="s">
        <v>56</v>
      </c>
      <c r="F149" t="s">
        <v>57</v>
      </c>
      <c r="G149">
        <v>108.52</v>
      </c>
      <c r="H149">
        <v>0</v>
      </c>
      <c r="K149" t="s">
        <v>58</v>
      </c>
      <c r="L149" t="s">
        <v>64</v>
      </c>
      <c r="M149" t="s">
        <v>60</v>
      </c>
      <c r="O149" t="e">
        <f t="shared" si="18"/>
        <v>#N/A</v>
      </c>
      <c r="P149">
        <f t="shared" si="19"/>
        <v>967</v>
      </c>
      <c r="Q149">
        <f t="shared" si="20"/>
        <v>967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43474.51736111111</v>
      </c>
      <c r="B150">
        <v>967.85</v>
      </c>
      <c r="C150">
        <v>1075.52</v>
      </c>
      <c r="D150" t="s">
        <v>55</v>
      </c>
      <c r="E150" t="s">
        <v>56</v>
      </c>
      <c r="F150" t="s">
        <v>57</v>
      </c>
      <c r="G150">
        <v>107.67</v>
      </c>
      <c r="H150">
        <v>0</v>
      </c>
      <c r="K150" t="s">
        <v>58</v>
      </c>
      <c r="L150" t="s">
        <v>64</v>
      </c>
      <c r="M150" t="s">
        <v>60</v>
      </c>
      <c r="O150" t="e">
        <f t="shared" si="18"/>
        <v>#N/A</v>
      </c>
      <c r="P150">
        <f t="shared" si="19"/>
        <v>967.85</v>
      </c>
      <c r="Q150">
        <f t="shared" si="20"/>
        <v>967.85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43508.520833333336</v>
      </c>
      <c r="B151">
        <v>968.4</v>
      </c>
      <c r="C151">
        <v>1075.52</v>
      </c>
      <c r="D151" t="s">
        <v>55</v>
      </c>
      <c r="E151" t="s">
        <v>56</v>
      </c>
      <c r="F151" t="s">
        <v>57</v>
      </c>
      <c r="G151">
        <v>107.12</v>
      </c>
      <c r="H151">
        <v>0</v>
      </c>
      <c r="K151" t="s">
        <v>58</v>
      </c>
      <c r="L151" t="s">
        <v>64</v>
      </c>
      <c r="M151" t="s">
        <v>60</v>
      </c>
      <c r="O151" t="e">
        <f t="shared" si="18"/>
        <v>#N/A</v>
      </c>
      <c r="P151">
        <f t="shared" si="19"/>
        <v>968.4</v>
      </c>
      <c r="Q151">
        <f t="shared" si="20"/>
        <v>968.4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43536.520833333336</v>
      </c>
      <c r="B152">
        <v>968.42</v>
      </c>
      <c r="C152">
        <v>1075.52</v>
      </c>
      <c r="D152" t="s">
        <v>55</v>
      </c>
      <c r="E152" t="s">
        <v>56</v>
      </c>
      <c r="F152" t="s">
        <v>57</v>
      </c>
      <c r="G152">
        <v>107.1</v>
      </c>
      <c r="H152">
        <v>0</v>
      </c>
      <c r="K152" t="s">
        <v>58</v>
      </c>
      <c r="L152" t="s">
        <v>64</v>
      </c>
      <c r="M152" t="s">
        <v>60</v>
      </c>
      <c r="O152" t="e">
        <f t="shared" si="18"/>
        <v>#N/A</v>
      </c>
      <c r="P152">
        <f t="shared" si="19"/>
        <v>968.42</v>
      </c>
      <c r="Q152">
        <f t="shared" si="20"/>
        <v>968.42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43565.520833333336</v>
      </c>
      <c r="B153">
        <v>968.57</v>
      </c>
      <c r="C153">
        <v>1075.52</v>
      </c>
      <c r="D153" t="s">
        <v>55</v>
      </c>
      <c r="E153" t="s">
        <v>56</v>
      </c>
      <c r="F153" t="s">
        <v>57</v>
      </c>
      <c r="G153">
        <v>106.95</v>
      </c>
      <c r="H153">
        <v>0</v>
      </c>
      <c r="K153" t="s">
        <v>58</v>
      </c>
      <c r="L153" t="s">
        <v>64</v>
      </c>
      <c r="M153" t="s">
        <v>60</v>
      </c>
      <c r="O153" t="e">
        <f t="shared" si="18"/>
        <v>#N/A</v>
      </c>
      <c r="P153">
        <f t="shared" si="19"/>
        <v>968.57</v>
      </c>
      <c r="Q153">
        <f t="shared" si="20"/>
        <v>968.57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43591.51736111111</v>
      </c>
      <c r="B154">
        <v>969.81</v>
      </c>
      <c r="C154">
        <v>1075.52</v>
      </c>
      <c r="D154" t="s">
        <v>55</v>
      </c>
      <c r="E154" t="s">
        <v>56</v>
      </c>
      <c r="F154" t="s">
        <v>57</v>
      </c>
      <c r="G154">
        <v>105.71</v>
      </c>
      <c r="H154">
        <v>0</v>
      </c>
      <c r="K154" t="s">
        <v>58</v>
      </c>
      <c r="L154" t="s">
        <v>64</v>
      </c>
      <c r="M154" t="s">
        <v>60</v>
      </c>
      <c r="O154" t="e">
        <f t="shared" si="18"/>
        <v>#N/A</v>
      </c>
      <c r="P154">
        <f t="shared" si="19"/>
        <v>969.81</v>
      </c>
      <c r="Q154">
        <f t="shared" si="20"/>
        <v>969.81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43634.51388888889</v>
      </c>
      <c r="B155">
        <v>972.71</v>
      </c>
      <c r="C155">
        <v>1075.52</v>
      </c>
      <c r="D155" t="s">
        <v>55</v>
      </c>
      <c r="E155" t="s">
        <v>56</v>
      </c>
      <c r="F155" t="s">
        <v>57</v>
      </c>
      <c r="G155">
        <v>102.81</v>
      </c>
      <c r="H155">
        <v>0</v>
      </c>
      <c r="K155" t="s">
        <v>58</v>
      </c>
      <c r="L155" t="s">
        <v>64</v>
      </c>
      <c r="M155" t="s">
        <v>60</v>
      </c>
      <c r="O155" t="e">
        <f t="shared" si="18"/>
        <v>#N/A</v>
      </c>
      <c r="P155">
        <f t="shared" si="19"/>
        <v>972.71</v>
      </c>
      <c r="Q155">
        <f t="shared" si="20"/>
        <v>972.71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43654.51388888889</v>
      </c>
      <c r="B156">
        <v>972.99</v>
      </c>
      <c r="C156">
        <v>1075.52</v>
      </c>
      <c r="D156" t="s">
        <v>55</v>
      </c>
      <c r="E156" t="s">
        <v>56</v>
      </c>
      <c r="F156" t="s">
        <v>57</v>
      </c>
      <c r="G156">
        <v>102.53</v>
      </c>
      <c r="H156">
        <v>0</v>
      </c>
      <c r="K156" t="s">
        <v>58</v>
      </c>
      <c r="L156" t="s">
        <v>64</v>
      </c>
      <c r="M156" t="s">
        <v>60</v>
      </c>
      <c r="O156" t="e">
        <f t="shared" si="18"/>
        <v>#N/A</v>
      </c>
      <c r="P156">
        <f t="shared" si="19"/>
        <v>972.99</v>
      </c>
      <c r="Q156">
        <f t="shared" si="20"/>
        <v>972.99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43682.51388888889</v>
      </c>
      <c r="B157">
        <v>972.77</v>
      </c>
      <c r="C157">
        <v>1075.52</v>
      </c>
      <c r="D157" t="s">
        <v>55</v>
      </c>
      <c r="E157" t="s">
        <v>56</v>
      </c>
      <c r="F157" t="s">
        <v>57</v>
      </c>
      <c r="G157">
        <v>102.75</v>
      </c>
      <c r="H157">
        <v>0</v>
      </c>
      <c r="K157" t="s">
        <v>58</v>
      </c>
      <c r="L157" t="s">
        <v>64</v>
      </c>
      <c r="M157" t="s">
        <v>60</v>
      </c>
      <c r="O157" t="e">
        <f t="shared" si="18"/>
        <v>#N/A</v>
      </c>
      <c r="P157">
        <f t="shared" si="19"/>
        <v>972.77</v>
      </c>
      <c r="Q157">
        <f t="shared" si="20"/>
        <v>972.77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43718.51388888889</v>
      </c>
      <c r="B158">
        <v>972.28</v>
      </c>
      <c r="C158">
        <v>1075.52</v>
      </c>
      <c r="D158" t="s">
        <v>55</v>
      </c>
      <c r="E158" t="s">
        <v>56</v>
      </c>
      <c r="F158" t="s">
        <v>57</v>
      </c>
      <c r="G158">
        <v>103.24</v>
      </c>
      <c r="H158">
        <v>0</v>
      </c>
      <c r="K158" t="s">
        <v>58</v>
      </c>
      <c r="L158" t="s">
        <v>64</v>
      </c>
      <c r="M158" t="s">
        <v>60</v>
      </c>
      <c r="O158" t="e">
        <f t="shared" si="18"/>
        <v>#N/A</v>
      </c>
      <c r="P158">
        <f t="shared" si="19"/>
        <v>972.28</v>
      </c>
      <c r="Q158">
        <f t="shared" si="20"/>
        <v>972.28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43745.51388888889</v>
      </c>
      <c r="B159">
        <v>971.98</v>
      </c>
      <c r="C159">
        <v>1075.52</v>
      </c>
      <c r="D159" t="s">
        <v>55</v>
      </c>
      <c r="E159" t="s">
        <v>56</v>
      </c>
      <c r="F159" t="s">
        <v>57</v>
      </c>
      <c r="G159">
        <v>103.54</v>
      </c>
      <c r="H159">
        <v>0</v>
      </c>
      <c r="K159" t="s">
        <v>58</v>
      </c>
      <c r="L159" t="s">
        <v>64</v>
      </c>
      <c r="M159" t="s">
        <v>60</v>
      </c>
      <c r="O159" t="e">
        <f t="shared" si="18"/>
        <v>#N/A</v>
      </c>
      <c r="P159">
        <f t="shared" si="19"/>
        <v>971.98</v>
      </c>
      <c r="Q159">
        <f t="shared" si="20"/>
        <v>971.98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43780.51388888889</v>
      </c>
      <c r="B160">
        <v>971.56</v>
      </c>
      <c r="C160">
        <v>1075.52</v>
      </c>
      <c r="D160" t="s">
        <v>55</v>
      </c>
      <c r="E160" t="s">
        <v>56</v>
      </c>
      <c r="F160" t="s">
        <v>57</v>
      </c>
      <c r="G160">
        <v>103.96</v>
      </c>
      <c r="H160">
        <v>0</v>
      </c>
      <c r="K160" t="s">
        <v>58</v>
      </c>
      <c r="L160" t="s">
        <v>64</v>
      </c>
      <c r="M160" t="s">
        <v>60</v>
      </c>
      <c r="O160" t="e">
        <f t="shared" si="18"/>
        <v>#N/A</v>
      </c>
      <c r="P160">
        <f t="shared" si="19"/>
        <v>971.56</v>
      </c>
      <c r="Q160">
        <f t="shared" si="20"/>
        <v>971.56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43809.51388888889</v>
      </c>
      <c r="B161">
        <v>971.11</v>
      </c>
      <c r="C161">
        <v>1075.52</v>
      </c>
      <c r="D161" t="s">
        <v>55</v>
      </c>
      <c r="E161" t="s">
        <v>56</v>
      </c>
      <c r="F161" t="s">
        <v>57</v>
      </c>
      <c r="G161">
        <v>104.41</v>
      </c>
      <c r="H161">
        <v>0</v>
      </c>
      <c r="K161" t="s">
        <v>58</v>
      </c>
      <c r="L161" t="s">
        <v>64</v>
      </c>
      <c r="M161" t="s">
        <v>60</v>
      </c>
      <c r="O161" t="e">
        <f t="shared" si="18"/>
        <v>#N/A</v>
      </c>
      <c r="P161">
        <f t="shared" si="19"/>
        <v>971.11</v>
      </c>
      <c r="Q161">
        <f t="shared" si="20"/>
        <v>971.11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43837.51388888889</v>
      </c>
      <c r="B162">
        <v>970.82</v>
      </c>
      <c r="C162">
        <v>1075.52</v>
      </c>
      <c r="D162" t="s">
        <v>55</v>
      </c>
      <c r="E162" t="s">
        <v>56</v>
      </c>
      <c r="F162" t="s">
        <v>57</v>
      </c>
      <c r="G162">
        <v>104.7</v>
      </c>
      <c r="H162">
        <v>0</v>
      </c>
      <c r="K162" t="s">
        <v>58</v>
      </c>
      <c r="L162" t="s">
        <v>64</v>
      </c>
      <c r="M162" t="s">
        <v>60</v>
      </c>
      <c r="O162" t="e">
        <f t="shared" si="18"/>
        <v>#N/A</v>
      </c>
      <c r="P162">
        <f t="shared" si="19"/>
        <v>970.82</v>
      </c>
      <c r="Q162">
        <f t="shared" si="20"/>
        <v>970.82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43866.51388888889</v>
      </c>
      <c r="B163">
        <v>970.95</v>
      </c>
      <c r="C163">
        <v>1075.52</v>
      </c>
      <c r="D163" t="s">
        <v>55</v>
      </c>
      <c r="E163" t="s">
        <v>56</v>
      </c>
      <c r="F163" t="s">
        <v>57</v>
      </c>
      <c r="G163">
        <v>104.57</v>
      </c>
      <c r="H163">
        <v>0</v>
      </c>
      <c r="K163" t="s">
        <v>58</v>
      </c>
      <c r="L163" t="s">
        <v>64</v>
      </c>
      <c r="M163" t="s">
        <v>60</v>
      </c>
      <c r="O163" t="e">
        <f t="shared" si="18"/>
        <v>#N/A</v>
      </c>
      <c r="P163">
        <f t="shared" si="19"/>
        <v>970.95</v>
      </c>
      <c r="Q163">
        <f t="shared" si="20"/>
        <v>970.95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43899.475694444445</v>
      </c>
      <c r="B164">
        <v>972.93</v>
      </c>
      <c r="C164">
        <v>1075.52</v>
      </c>
      <c r="D164" t="s">
        <v>55</v>
      </c>
      <c r="E164" t="s">
        <v>56</v>
      </c>
      <c r="F164" t="s">
        <v>57</v>
      </c>
      <c r="G164">
        <v>102.59</v>
      </c>
      <c r="H164">
        <v>0</v>
      </c>
      <c r="K164" t="s">
        <v>58</v>
      </c>
      <c r="L164" t="s">
        <v>64</v>
      </c>
      <c r="M164" t="s">
        <v>60</v>
      </c>
      <c r="O164" t="e">
        <f t="shared" si="18"/>
        <v>#N/A</v>
      </c>
      <c r="P164">
        <f t="shared" si="19"/>
        <v>972.93</v>
      </c>
      <c r="Q164">
        <f t="shared" si="20"/>
        <v>972.93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43948.520833333336</v>
      </c>
      <c r="B165">
        <v>979.38</v>
      </c>
      <c r="C165">
        <v>1075.52</v>
      </c>
      <c r="D165" t="s">
        <v>55</v>
      </c>
      <c r="E165" t="s">
        <v>56</v>
      </c>
      <c r="F165" t="s">
        <v>57</v>
      </c>
      <c r="G165">
        <v>96.14</v>
      </c>
      <c r="H165">
        <v>0</v>
      </c>
      <c r="K165" t="s">
        <v>58</v>
      </c>
      <c r="L165" t="s">
        <v>64</v>
      </c>
      <c r="M165" t="s">
        <v>60</v>
      </c>
      <c r="O165" t="e">
        <f t="shared" si="18"/>
        <v>#N/A</v>
      </c>
      <c r="P165">
        <f t="shared" si="19"/>
        <v>979.38</v>
      </c>
      <c r="Q165">
        <f t="shared" si="20"/>
        <v>979.38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43965.506944444445</v>
      </c>
      <c r="B166">
        <v>979.67</v>
      </c>
      <c r="C166">
        <v>1075.52</v>
      </c>
      <c r="D166" t="s">
        <v>55</v>
      </c>
      <c r="E166" t="s">
        <v>56</v>
      </c>
      <c r="F166" t="s">
        <v>57</v>
      </c>
      <c r="G166">
        <v>95.85</v>
      </c>
      <c r="H166">
        <v>0</v>
      </c>
      <c r="K166" t="s">
        <v>58</v>
      </c>
      <c r="L166" t="s">
        <v>64</v>
      </c>
      <c r="M166" t="s">
        <v>60</v>
      </c>
      <c r="O166" t="e">
        <f t="shared" si="18"/>
        <v>#N/A</v>
      </c>
      <c r="P166">
        <f t="shared" si="19"/>
        <v>979.67</v>
      </c>
      <c r="Q166">
        <f t="shared" si="20"/>
        <v>979.67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43993.506944444445</v>
      </c>
      <c r="B167">
        <v>980.24</v>
      </c>
      <c r="C167">
        <v>1075.52</v>
      </c>
      <c r="D167" t="s">
        <v>55</v>
      </c>
      <c r="E167" t="s">
        <v>56</v>
      </c>
      <c r="F167" t="s">
        <v>57</v>
      </c>
      <c r="G167">
        <v>95.28</v>
      </c>
      <c r="H167">
        <v>0</v>
      </c>
      <c r="K167" t="s">
        <v>58</v>
      </c>
      <c r="L167" t="s">
        <v>64</v>
      </c>
      <c r="M167" t="s">
        <v>60</v>
      </c>
      <c r="O167" t="e">
        <f t="shared" si="18"/>
        <v>#N/A</v>
      </c>
      <c r="P167">
        <f t="shared" si="19"/>
        <v>980.24</v>
      </c>
      <c r="Q167">
        <f t="shared" si="20"/>
        <v>980.24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44020.5</v>
      </c>
      <c r="B168">
        <v>980.43</v>
      </c>
      <c r="C168">
        <v>1075.52</v>
      </c>
      <c r="D168" t="s">
        <v>55</v>
      </c>
      <c r="E168" t="s">
        <v>56</v>
      </c>
      <c r="F168" t="s">
        <v>57</v>
      </c>
      <c r="G168">
        <v>95.09</v>
      </c>
      <c r="H168">
        <v>0</v>
      </c>
      <c r="K168" t="s">
        <v>58</v>
      </c>
      <c r="L168" t="s">
        <v>64</v>
      </c>
      <c r="M168" t="s">
        <v>60</v>
      </c>
      <c r="O168" t="e">
        <f t="shared" si="18"/>
        <v>#N/A</v>
      </c>
      <c r="P168">
        <f t="shared" si="19"/>
        <v>980.43</v>
      </c>
      <c r="Q168">
        <f t="shared" si="20"/>
        <v>980.43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44055.524305555555</v>
      </c>
      <c r="B169">
        <v>980.41</v>
      </c>
      <c r="C169">
        <v>1075.52</v>
      </c>
      <c r="D169" t="s">
        <v>55</v>
      </c>
      <c r="E169" t="s">
        <v>56</v>
      </c>
      <c r="F169" t="s">
        <v>57</v>
      </c>
      <c r="G169">
        <v>95.11</v>
      </c>
      <c r="H169">
        <v>0</v>
      </c>
      <c r="K169" t="s">
        <v>58</v>
      </c>
      <c r="L169" t="s">
        <v>64</v>
      </c>
      <c r="M169" t="s">
        <v>60</v>
      </c>
      <c r="O169" t="e">
        <f t="shared" si="18"/>
        <v>#N/A</v>
      </c>
      <c r="P169">
        <f t="shared" si="19"/>
        <v>980.41</v>
      </c>
      <c r="Q169">
        <f t="shared" si="20"/>
        <v>980.41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44077.506944444445</v>
      </c>
      <c r="B170">
        <v>980.38</v>
      </c>
      <c r="C170">
        <v>1075.52</v>
      </c>
      <c r="D170" t="s">
        <v>55</v>
      </c>
      <c r="E170" t="s">
        <v>56</v>
      </c>
      <c r="F170" t="s">
        <v>57</v>
      </c>
      <c r="G170">
        <v>95.14</v>
      </c>
      <c r="H170">
        <v>0</v>
      </c>
      <c r="K170" t="s">
        <v>58</v>
      </c>
      <c r="L170" t="s">
        <v>64</v>
      </c>
      <c r="M170" t="s">
        <v>60</v>
      </c>
      <c r="O170" t="e">
        <f t="shared" si="18"/>
        <v>#N/A</v>
      </c>
      <c r="P170">
        <f t="shared" si="19"/>
        <v>980.38</v>
      </c>
      <c r="Q170">
        <f t="shared" si="20"/>
        <v>980.38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44112.5</v>
      </c>
      <c r="B171">
        <v>980.39</v>
      </c>
      <c r="C171">
        <v>1075.52</v>
      </c>
      <c r="D171" t="s">
        <v>55</v>
      </c>
      <c r="E171" t="s">
        <v>56</v>
      </c>
      <c r="F171" t="s">
        <v>57</v>
      </c>
      <c r="G171">
        <v>95.13</v>
      </c>
      <c r="H171">
        <v>0</v>
      </c>
      <c r="K171" t="s">
        <v>58</v>
      </c>
      <c r="L171" t="s">
        <v>64</v>
      </c>
      <c r="M171" t="s">
        <v>60</v>
      </c>
      <c r="O171" t="e">
        <f t="shared" si="18"/>
        <v>#N/A</v>
      </c>
      <c r="P171">
        <f t="shared" si="19"/>
        <v>980.39</v>
      </c>
      <c r="Q171">
        <f t="shared" si="20"/>
        <v>980.39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44140.51388888889</v>
      </c>
      <c r="B172">
        <v>980.36</v>
      </c>
      <c r="C172">
        <v>1075.52</v>
      </c>
      <c r="D172" t="s">
        <v>55</v>
      </c>
      <c r="E172" t="s">
        <v>56</v>
      </c>
      <c r="F172" t="s">
        <v>57</v>
      </c>
      <c r="G172">
        <v>95.16</v>
      </c>
      <c r="H172">
        <v>0</v>
      </c>
      <c r="K172" t="s">
        <v>58</v>
      </c>
      <c r="L172" t="s">
        <v>64</v>
      </c>
      <c r="M172" t="s">
        <v>60</v>
      </c>
      <c r="O172" t="e">
        <f t="shared" si="18"/>
        <v>#N/A</v>
      </c>
      <c r="P172">
        <f t="shared" si="19"/>
        <v>980.36</v>
      </c>
      <c r="Q172">
        <f t="shared" si="20"/>
        <v>980.36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44174.53472222222</v>
      </c>
      <c r="B173">
        <v>980.34</v>
      </c>
      <c r="C173">
        <v>1075.52</v>
      </c>
      <c r="D173" t="s">
        <v>55</v>
      </c>
      <c r="E173" t="s">
        <v>56</v>
      </c>
      <c r="F173" t="s">
        <v>57</v>
      </c>
      <c r="G173">
        <v>95.18</v>
      </c>
      <c r="H173">
        <v>0</v>
      </c>
      <c r="K173" t="s">
        <v>58</v>
      </c>
      <c r="L173" t="s">
        <v>64</v>
      </c>
      <c r="M173" t="s">
        <v>60</v>
      </c>
      <c r="O173" t="e">
        <f t="shared" si="18"/>
        <v>#N/A</v>
      </c>
      <c r="P173">
        <f t="shared" si="19"/>
        <v>980.34</v>
      </c>
      <c r="Q173">
        <f t="shared" si="20"/>
        <v>980.34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44237.51388888889</v>
      </c>
      <c r="B174">
        <v>977.98</v>
      </c>
      <c r="C174">
        <v>1075.52</v>
      </c>
      <c r="D174" t="s">
        <v>55</v>
      </c>
      <c r="E174" t="s">
        <v>56</v>
      </c>
      <c r="F174" t="s">
        <v>57</v>
      </c>
      <c r="G174">
        <v>97.54</v>
      </c>
      <c r="H174">
        <v>0</v>
      </c>
      <c r="K174" t="s">
        <v>58</v>
      </c>
      <c r="L174" t="s">
        <v>64</v>
      </c>
      <c r="M174" t="s">
        <v>60</v>
      </c>
      <c r="O174" t="e">
        <f t="shared" si="18"/>
        <v>#N/A</v>
      </c>
      <c r="P174">
        <f t="shared" si="19"/>
        <v>977.98</v>
      </c>
      <c r="Q174">
        <f t="shared" si="20"/>
        <v>977.98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44265.51388888889</v>
      </c>
      <c r="B175">
        <v>977.34</v>
      </c>
      <c r="C175">
        <v>1075.52</v>
      </c>
      <c r="D175" t="s">
        <v>55</v>
      </c>
      <c r="E175" t="s">
        <v>56</v>
      </c>
      <c r="F175" t="s">
        <v>57</v>
      </c>
      <c r="G175">
        <v>98.18</v>
      </c>
      <c r="H175">
        <v>0</v>
      </c>
      <c r="K175" t="s">
        <v>58</v>
      </c>
      <c r="L175" t="s">
        <v>64</v>
      </c>
      <c r="M175" t="s">
        <v>60</v>
      </c>
      <c r="O175" t="e">
        <f t="shared" si="18"/>
        <v>#N/A</v>
      </c>
      <c r="P175">
        <f t="shared" si="19"/>
        <v>977.34</v>
      </c>
      <c r="Q175">
        <f t="shared" si="20"/>
        <v>977.34</v>
      </c>
      <c r="R175" s="10" t="e">
        <f t="shared" si="21"/>
        <v>#N/A</v>
      </c>
      <c r="S175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980.43</v>
      </c>
    </row>
    <row r="15000" ht="12.75">
      <c r="AJ15000">
        <f>MAX($Q$3:$Q$175)</f>
        <v>980.43</v>
      </c>
    </row>
    <row r="15001" ht="12.75">
      <c r="AJ15001">
        <f>MIN($Q$3:$Q$175)</f>
        <v>956.27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2021-05-06T11:26:22Z</dcterms:modified>
  <cp:category/>
  <cp:version/>
  <cp:contentType/>
  <cp:contentStatus/>
</cp:coreProperties>
</file>