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616-3-0245 (Pliocuate" sheetId="1" r:id="rId1"/>
    <sheet name="Gráf.Estadísticas (Pliocuatern" sheetId="2" r:id="rId2"/>
    <sheet name="Gráf.IndiceEstado (Pliocuatern" sheetId="3" r:id="rId3"/>
    <sheet name="Gráfico 2616-3-0245 (Terciario" sheetId="4" r:id="rId4"/>
    <sheet name="Gráf.Estadísticas (Terciario d" sheetId="5" r:id="rId5"/>
    <sheet name="Gráf.IndiceEstado (Terciario d" sheetId="6" r:id="rId6"/>
    <sheet name="PA 2616-3-0245" sheetId="7" r:id="rId7"/>
  </sheets>
  <definedNames/>
  <calcPr fullCalcOnLoad="1"/>
</workbook>
</file>

<file path=xl/sharedStrings.xml><?xml version="1.0" encoding="utf-8"?>
<sst xmlns="http://schemas.openxmlformats.org/spreadsheetml/2006/main" count="3724" uniqueCount="76">
  <si>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</si>
  <si>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</si>
  <si>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</si>
  <si>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</si>
  <si>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</si>
  <si>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</si>
  <si>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</si>
  <si>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</si>
  <si>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</si>
  <si>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</si>
  <si>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</si>
  <si>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</si>
  <si>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</si>
  <si>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</si>
  <si>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</si>
  <si>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</si>
  <si>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</si>
  <si>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</si>
  <si>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</si>
  <si>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</si>
  <si>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</si>
  <si>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</si>
  <si>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</si>
  <si>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</si>
  <si>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</si>
  <si>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</si>
  <si>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</si>
  <si>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</si>
  <si>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</si>
  <si>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</si>
  <si>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</si>
  <si>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</si>
  <si>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</si>
  <si>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</si>
  <si>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</si>
  <si>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</si>
  <si>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</si>
  <si>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</si>
  <si>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</si>
  <si>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</si>
  <si>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P-7 DGA EL SASO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</si>
  <si>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</si>
  <si>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</si>
  <si>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</si>
  <si>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</si>
  <si>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</si>
  <si>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</si>
  <si>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</si>
  <si>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</si>
  <si>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</si>
  <si>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</si>
  <si>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</si>
  <si>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</si>
  <si>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</si>
  <si>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</si>
  <si>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Pliocuaternario</t>
  </si>
  <si>
    <t>Nivel Estático</t>
  </si>
  <si>
    <t>SONDA MANUAL</t>
  </si>
  <si>
    <t>BROCAL</t>
  </si>
  <si>
    <t>COMUNIDAD AUTONOMA</t>
  </si>
  <si>
    <t>día y hora</t>
  </si>
  <si>
    <t>CHE (OPH)</t>
  </si>
  <si>
    <t>Corregido nivel 25/1/06</t>
  </si>
  <si>
    <t>CHE (S CONTROL Y VIGILANCIA DPH)</t>
  </si>
  <si>
    <t>habia serpientes en los agujeros de la caseta ,si no los tapais yo no me vuelvo a acercar.lo siento pero les tengo panico .</t>
  </si>
  <si>
    <t>Pablo Galán</t>
  </si>
  <si>
    <t>DEMASIADA VEGETACION</t>
  </si>
  <si>
    <t>visita campo Teresa. Hay montones de estiercol alrededor, mando mail fotos al Área de Calidad</t>
  </si>
  <si>
    <t>TUBO CORTO</t>
  </si>
  <si>
    <t>Campo Teresa</t>
  </si>
  <si>
    <t xml:space="preserve">TUBO CORTO </t>
  </si>
  <si>
    <t>TUBO LARGO</t>
  </si>
  <si>
    <t>Terciario detrítico</t>
  </si>
  <si>
    <t>la caseta sufre daños ¿NIVEL A Y B?</t>
  </si>
  <si>
    <t>habia serpientes en los agujeros de la caseta ,si no se tapan yo no me vuelvo a acercar.lo siento pero les tengo panico .</t>
  </si>
  <si>
    <t>dato facilitado por mail, faltaba en estadillo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</si>
</sst>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2616-3-0245 (P-7 DGA EL SASO)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2616-3-0245'!$A$3:$A$291</c:f>
              <c:strCache>
                <c:ptCount val="289"/>
                <c:pt idx="0">
                  <c:v>32408</c:v>
                </c:pt>
                <c:pt idx="1">
                  <c:v>32413</c:v>
                </c:pt>
                <c:pt idx="2">
                  <c:v>32418</c:v>
                </c:pt>
                <c:pt idx="3">
                  <c:v>32437</c:v>
                </c:pt>
                <c:pt idx="4">
                  <c:v>32457</c:v>
                </c:pt>
                <c:pt idx="5">
                  <c:v>32485</c:v>
                </c:pt>
                <c:pt idx="6">
                  <c:v>32531</c:v>
                </c:pt>
                <c:pt idx="7">
                  <c:v>32549</c:v>
                </c:pt>
                <c:pt idx="8">
                  <c:v>32568</c:v>
                </c:pt>
                <c:pt idx="9">
                  <c:v>32585</c:v>
                </c:pt>
                <c:pt idx="10">
                  <c:v>32596</c:v>
                </c:pt>
                <c:pt idx="11">
                  <c:v>32613</c:v>
                </c:pt>
                <c:pt idx="12">
                  <c:v>32626</c:v>
                </c:pt>
                <c:pt idx="13">
                  <c:v>32645</c:v>
                </c:pt>
                <c:pt idx="14">
                  <c:v>32659</c:v>
                </c:pt>
                <c:pt idx="15">
                  <c:v>32673</c:v>
                </c:pt>
                <c:pt idx="16">
                  <c:v>32693</c:v>
                </c:pt>
                <c:pt idx="17">
                  <c:v>32707</c:v>
                </c:pt>
                <c:pt idx="18">
                  <c:v>32720</c:v>
                </c:pt>
                <c:pt idx="19">
                  <c:v>32741</c:v>
                </c:pt>
                <c:pt idx="20">
                  <c:v>32758</c:v>
                </c:pt>
                <c:pt idx="21">
                  <c:v>32783</c:v>
                </c:pt>
                <c:pt idx="22">
                  <c:v>32805</c:v>
                </c:pt>
                <c:pt idx="23">
                  <c:v>32827</c:v>
                </c:pt>
                <c:pt idx="24">
                  <c:v>32853</c:v>
                </c:pt>
                <c:pt idx="25">
                  <c:v>32878</c:v>
                </c:pt>
                <c:pt idx="26">
                  <c:v>32897</c:v>
                </c:pt>
                <c:pt idx="27">
                  <c:v>32940</c:v>
                </c:pt>
                <c:pt idx="28">
                  <c:v>32961</c:v>
                </c:pt>
                <c:pt idx="29">
                  <c:v>32982</c:v>
                </c:pt>
                <c:pt idx="30">
                  <c:v>33004</c:v>
                </c:pt>
                <c:pt idx="31">
                  <c:v>33036</c:v>
                </c:pt>
                <c:pt idx="32">
                  <c:v>33058</c:v>
                </c:pt>
                <c:pt idx="33">
                  <c:v>33073</c:v>
                </c:pt>
                <c:pt idx="34">
                  <c:v>33098</c:v>
                </c:pt>
                <c:pt idx="35">
                  <c:v>33126</c:v>
                </c:pt>
                <c:pt idx="36">
                  <c:v>33156</c:v>
                </c:pt>
                <c:pt idx="37">
                  <c:v>33176</c:v>
                </c:pt>
                <c:pt idx="38">
                  <c:v>33204</c:v>
                </c:pt>
                <c:pt idx="39">
                  <c:v>33228</c:v>
                </c:pt>
                <c:pt idx="40">
                  <c:v>33252</c:v>
                </c:pt>
                <c:pt idx="41">
                  <c:v>33289</c:v>
                </c:pt>
                <c:pt idx="42">
                  <c:v>33315</c:v>
                </c:pt>
                <c:pt idx="43">
                  <c:v>33352</c:v>
                </c:pt>
                <c:pt idx="44">
                  <c:v>33380</c:v>
                </c:pt>
                <c:pt idx="45">
                  <c:v>33414</c:v>
                </c:pt>
                <c:pt idx="46">
                  <c:v>33436</c:v>
                </c:pt>
                <c:pt idx="47">
                  <c:v>33497</c:v>
                </c:pt>
                <c:pt idx="48">
                  <c:v>33532</c:v>
                </c:pt>
                <c:pt idx="49">
                  <c:v>33557</c:v>
                </c:pt>
                <c:pt idx="50">
                  <c:v>33577</c:v>
                </c:pt>
                <c:pt idx="51">
                  <c:v>33612</c:v>
                </c:pt>
                <c:pt idx="52">
                  <c:v>33638</c:v>
                </c:pt>
                <c:pt idx="53">
                  <c:v>33673</c:v>
                </c:pt>
                <c:pt idx="54">
                  <c:v>33719</c:v>
                </c:pt>
                <c:pt idx="55">
                  <c:v>33739</c:v>
                </c:pt>
                <c:pt idx="56">
                  <c:v>33779</c:v>
                </c:pt>
                <c:pt idx="57">
                  <c:v>33808</c:v>
                </c:pt>
                <c:pt idx="58">
                  <c:v>33840</c:v>
                </c:pt>
                <c:pt idx="59">
                  <c:v>33872</c:v>
                </c:pt>
                <c:pt idx="60">
                  <c:v>33906</c:v>
                </c:pt>
                <c:pt idx="61">
                  <c:v>33933</c:v>
                </c:pt>
                <c:pt idx="62">
                  <c:v>33954</c:v>
                </c:pt>
                <c:pt idx="63">
                  <c:v>33991</c:v>
                </c:pt>
                <c:pt idx="64">
                  <c:v>34018</c:v>
                </c:pt>
                <c:pt idx="65">
                  <c:v>34040</c:v>
                </c:pt>
                <c:pt idx="66">
                  <c:v>34075</c:v>
                </c:pt>
                <c:pt idx="67">
                  <c:v>34101</c:v>
                </c:pt>
                <c:pt idx="68">
                  <c:v>34130</c:v>
                </c:pt>
                <c:pt idx="69">
                  <c:v>34158</c:v>
                </c:pt>
                <c:pt idx="70">
                  <c:v>34185</c:v>
                </c:pt>
                <c:pt idx="71">
                  <c:v>34213</c:v>
                </c:pt>
                <c:pt idx="72">
                  <c:v>34247</c:v>
                </c:pt>
                <c:pt idx="73">
                  <c:v>34314</c:v>
                </c:pt>
                <c:pt idx="74">
                  <c:v>34831</c:v>
                </c:pt>
                <c:pt idx="75">
                  <c:v>34897</c:v>
                </c:pt>
                <c:pt idx="76">
                  <c:v>34961</c:v>
                </c:pt>
                <c:pt idx="77">
                  <c:v>35020</c:v>
                </c:pt>
                <c:pt idx="78">
                  <c:v>35080</c:v>
                </c:pt>
                <c:pt idx="79">
                  <c:v>35140</c:v>
                </c:pt>
                <c:pt idx="80">
                  <c:v>35203</c:v>
                </c:pt>
                <c:pt idx="81">
                  <c:v>35261</c:v>
                </c:pt>
                <c:pt idx="82">
                  <c:v>35324</c:v>
                </c:pt>
                <c:pt idx="83">
                  <c:v>35387</c:v>
                </c:pt>
                <c:pt idx="84">
                  <c:v>35444</c:v>
                </c:pt>
                <c:pt idx="85">
                  <c:v>35504</c:v>
                </c:pt>
                <c:pt idx="86">
                  <c:v>35567</c:v>
                </c:pt>
                <c:pt idx="87">
                  <c:v>35626</c:v>
                </c:pt>
                <c:pt idx="88">
                  <c:v>35688</c:v>
                </c:pt>
                <c:pt idx="89">
                  <c:v>35749</c:v>
                </c:pt>
                <c:pt idx="90">
                  <c:v>35811</c:v>
                </c:pt>
                <c:pt idx="91">
                  <c:v>35870</c:v>
                </c:pt>
                <c:pt idx="92">
                  <c:v>35931</c:v>
                </c:pt>
                <c:pt idx="93">
                  <c:v>35992</c:v>
                </c:pt>
                <c:pt idx="94">
                  <c:v>36053</c:v>
                </c:pt>
                <c:pt idx="95">
                  <c:v>36116</c:v>
                </c:pt>
                <c:pt idx="96">
                  <c:v>36180</c:v>
                </c:pt>
                <c:pt idx="97">
                  <c:v>36237</c:v>
                </c:pt>
                <c:pt idx="98">
                  <c:v>36294</c:v>
                </c:pt>
                <c:pt idx="99">
                  <c:v>36420</c:v>
                </c:pt>
                <c:pt idx="100">
                  <c:v>36477</c:v>
                </c:pt>
                <c:pt idx="101">
                  <c:v>36539</c:v>
                </c:pt>
                <c:pt idx="102">
                  <c:v>36600</c:v>
                </c:pt>
                <c:pt idx="103">
                  <c:v>36662</c:v>
                </c:pt>
                <c:pt idx="104">
                  <c:v>36721</c:v>
                </c:pt>
                <c:pt idx="105">
                  <c:v>36782</c:v>
                </c:pt>
                <c:pt idx="106">
                  <c:v>36845.677083333336</c:v>
                </c:pt>
                <c:pt idx="107">
                  <c:v>36906.54513888889</c:v>
                </c:pt>
                <c:pt idx="108">
                  <c:v>36907.535416666666</c:v>
                </c:pt>
                <c:pt idx="109">
                  <c:v>36965.49791666667</c:v>
                </c:pt>
                <c:pt idx="110">
                  <c:v>37026.489583333336</c:v>
                </c:pt>
                <c:pt idx="111">
                  <c:v>37088.47222222222</c:v>
                </c:pt>
                <c:pt idx="112">
                  <c:v>37151.461805555555</c:v>
                </c:pt>
                <c:pt idx="113">
                  <c:v>37211.48263888889</c:v>
                </c:pt>
                <c:pt idx="114">
                  <c:v>37272.5375</c:v>
                </c:pt>
                <c:pt idx="115">
                  <c:v>37336.461805555555</c:v>
                </c:pt>
                <c:pt idx="116">
                  <c:v>37390.493055555555</c:v>
                </c:pt>
                <c:pt idx="117">
                  <c:v>37453.48819444444</c:v>
                </c:pt>
                <c:pt idx="118">
                  <c:v>37481.524305555555</c:v>
                </c:pt>
                <c:pt idx="119">
                  <c:v>37508.45486111111</c:v>
                </c:pt>
                <c:pt idx="120">
                  <c:v>37536.71875</c:v>
                </c:pt>
                <c:pt idx="121">
                  <c:v>37573.46666666667</c:v>
                </c:pt>
                <c:pt idx="122">
                  <c:v>37600.479166666664</c:v>
                </c:pt>
                <c:pt idx="123">
                  <c:v>37643.76736111111</c:v>
                </c:pt>
                <c:pt idx="124">
                  <c:v>37676.520833333336</c:v>
                </c:pt>
                <c:pt idx="125">
                  <c:v>37703.5</c:v>
                </c:pt>
                <c:pt idx="126">
                  <c:v>37735.52569444444</c:v>
                </c:pt>
                <c:pt idx="127">
                  <c:v>37764.50833333333</c:v>
                </c:pt>
                <c:pt idx="128">
                  <c:v>37787.48263888889</c:v>
                </c:pt>
                <c:pt idx="129">
                  <c:v>37815.506944444445</c:v>
                </c:pt>
                <c:pt idx="130">
                  <c:v>37851.822916666664</c:v>
                </c:pt>
                <c:pt idx="131">
                  <c:v>37877.49652777778</c:v>
                </c:pt>
                <c:pt idx="132">
                  <c:v>37920.510416666664</c:v>
                </c:pt>
                <c:pt idx="133">
                  <c:v>37940.493055555555</c:v>
                </c:pt>
                <c:pt idx="134">
                  <c:v>37962.46527777778</c:v>
                </c:pt>
                <c:pt idx="135">
                  <c:v>38005.461805555555</c:v>
                </c:pt>
                <c:pt idx="136">
                  <c:v>38032.47222222222</c:v>
                </c:pt>
                <c:pt idx="137">
                  <c:v>38060.45138888889</c:v>
                </c:pt>
                <c:pt idx="138">
                  <c:v>38086.46527777778</c:v>
                </c:pt>
                <c:pt idx="139">
                  <c:v>38116.51388888889</c:v>
                </c:pt>
                <c:pt idx="140">
                  <c:v>38151.48263888889</c:v>
                </c:pt>
                <c:pt idx="141">
                  <c:v>38179.46527777778</c:v>
                </c:pt>
                <c:pt idx="142">
                  <c:v>38211.729166666664</c:v>
                </c:pt>
                <c:pt idx="143">
                  <c:v>38241.75</c:v>
                </c:pt>
                <c:pt idx="144">
                  <c:v>38269.739583333336</c:v>
                </c:pt>
                <c:pt idx="145">
                  <c:v>38297.4375</c:v>
                </c:pt>
                <c:pt idx="146">
                  <c:v>38325.73611111111</c:v>
                </c:pt>
                <c:pt idx="147">
                  <c:v>38360.430555555555</c:v>
                </c:pt>
                <c:pt idx="148">
                  <c:v>38396.430555555555</c:v>
                </c:pt>
                <c:pt idx="149">
                  <c:v>38424.461805555555</c:v>
                </c:pt>
                <c:pt idx="150">
                  <c:v>38452.49652777778</c:v>
                </c:pt>
                <c:pt idx="151">
                  <c:v>38480.45347222222</c:v>
                </c:pt>
                <c:pt idx="152">
                  <c:v>38514.756944444445</c:v>
                </c:pt>
                <c:pt idx="153">
                  <c:v>38541.68819444445</c:v>
                </c:pt>
                <c:pt idx="154">
                  <c:v>38575.69652777778</c:v>
                </c:pt>
                <c:pt idx="155">
                  <c:v>38604.66527777778</c:v>
                </c:pt>
                <c:pt idx="156">
                  <c:v>38632.69583333333</c:v>
                </c:pt>
                <c:pt idx="157">
                  <c:v>38660.75347222222</c:v>
                </c:pt>
                <c:pt idx="158">
                  <c:v>38691.48888888889</c:v>
                </c:pt>
                <c:pt idx="159">
                  <c:v>38730.631944444445</c:v>
                </c:pt>
                <c:pt idx="160">
                  <c:v>38758.72638888889</c:v>
                </c:pt>
                <c:pt idx="161">
                  <c:v>38786.73402777778</c:v>
                </c:pt>
                <c:pt idx="162">
                  <c:v>38814.666666666664</c:v>
                </c:pt>
                <c:pt idx="163">
                  <c:v>38878.79513888889</c:v>
                </c:pt>
                <c:pt idx="164">
                  <c:v>38938.688888888886</c:v>
                </c:pt>
                <c:pt idx="165">
                  <c:v>38969.70486111111</c:v>
                </c:pt>
                <c:pt idx="166">
                  <c:v>39010.72152777778</c:v>
                </c:pt>
                <c:pt idx="167">
                  <c:v>39031.739583333336</c:v>
                </c:pt>
                <c:pt idx="168">
                  <c:v>39102.666666666664</c:v>
                </c:pt>
                <c:pt idx="169">
                  <c:v>39129.71319444444</c:v>
                </c:pt>
                <c:pt idx="170">
                  <c:v>39157.73611111111</c:v>
                </c:pt>
                <c:pt idx="171">
                  <c:v>39213.7125</c:v>
                </c:pt>
                <c:pt idx="172">
                  <c:v>39241.67152777778</c:v>
                </c:pt>
                <c:pt idx="173">
                  <c:v>39269.73263888889</c:v>
                </c:pt>
                <c:pt idx="174">
                  <c:v>39334.725694444445</c:v>
                </c:pt>
                <c:pt idx="175">
                  <c:v>39365.70625</c:v>
                </c:pt>
                <c:pt idx="176">
                  <c:v>39400.674305555556</c:v>
                </c:pt>
                <c:pt idx="177">
                  <c:v>39458.71111111111</c:v>
                </c:pt>
                <c:pt idx="178">
                  <c:v>39493.67222222222</c:v>
                </c:pt>
                <c:pt idx="179">
                  <c:v>39522.73263888889</c:v>
                </c:pt>
                <c:pt idx="180">
                  <c:v>39549.69305555556</c:v>
                </c:pt>
                <c:pt idx="181">
                  <c:v>39579.44861111111</c:v>
                </c:pt>
                <c:pt idx="182">
                  <c:v>39618.51527777778</c:v>
                </c:pt>
                <c:pt idx="183">
                  <c:v>39647.72777777778</c:v>
                </c:pt>
                <c:pt idx="184">
                  <c:v>39681.79513888889</c:v>
                </c:pt>
                <c:pt idx="185">
                  <c:v>39711.790972222225</c:v>
                </c:pt>
                <c:pt idx="186">
                  <c:v>39731.72430555556</c:v>
                </c:pt>
                <c:pt idx="187">
                  <c:v>39775.513194444444</c:v>
                </c:pt>
                <c:pt idx="188">
                  <c:v>39795.43263888889</c:v>
                </c:pt>
                <c:pt idx="189">
                  <c:v>39837.71111111111</c:v>
                </c:pt>
                <c:pt idx="190">
                  <c:v>39866.66805555556</c:v>
                </c:pt>
                <c:pt idx="191">
                  <c:v>39887.50277777778</c:v>
                </c:pt>
                <c:pt idx="192">
                  <c:v>39913.80625</c:v>
                </c:pt>
                <c:pt idx="193">
                  <c:v>39950.467361111114</c:v>
                </c:pt>
                <c:pt idx="194">
                  <c:v>39978.44583333333</c:v>
                </c:pt>
                <c:pt idx="195">
                  <c:v>40005.74236111111</c:v>
                </c:pt>
                <c:pt idx="196">
                  <c:v>40048.73611111111</c:v>
                </c:pt>
                <c:pt idx="197">
                  <c:v>40077.731944444444</c:v>
                </c:pt>
                <c:pt idx="198">
                  <c:v>40102.645833333336</c:v>
                </c:pt>
                <c:pt idx="199">
                  <c:v>40132.475694444445</c:v>
                </c:pt>
                <c:pt idx="200">
                  <c:v>40160.44861111111</c:v>
                </c:pt>
                <c:pt idx="201">
                  <c:v>40201.78055555555</c:v>
                </c:pt>
                <c:pt idx="202">
                  <c:v>40235.68402777778</c:v>
                </c:pt>
                <c:pt idx="203">
                  <c:v>40256.7125</c:v>
                </c:pt>
                <c:pt idx="204">
                  <c:v>40284.700694444444</c:v>
                </c:pt>
                <c:pt idx="205">
                  <c:v>40316.75625</c:v>
                </c:pt>
                <c:pt idx="206">
                  <c:v>40350.82083333333</c:v>
                </c:pt>
                <c:pt idx="207">
                  <c:v>40381.82361111111</c:v>
                </c:pt>
                <c:pt idx="208">
                  <c:v>40407.677777777775</c:v>
                </c:pt>
                <c:pt idx="209">
                  <c:v>40437.76388888889</c:v>
                </c:pt>
                <c:pt idx="210">
                  <c:v>40834.4875</c:v>
                </c:pt>
                <c:pt idx="211">
                  <c:v>40855.52777777778</c:v>
                </c:pt>
                <c:pt idx="212">
                  <c:v>40886.57638888889</c:v>
                </c:pt>
                <c:pt idx="213">
                  <c:v>40920.416666666664</c:v>
                </c:pt>
                <c:pt idx="214">
                  <c:v>40962.5625</c:v>
                </c:pt>
                <c:pt idx="215">
                  <c:v>40977.54861111111</c:v>
                </c:pt>
                <c:pt idx="216">
                  <c:v>41003.45486111111</c:v>
                </c:pt>
                <c:pt idx="217">
                  <c:v>41037.510416666664</c:v>
                </c:pt>
                <c:pt idx="218">
                  <c:v>41065.47222222222</c:v>
                </c:pt>
                <c:pt idx="219">
                  <c:v>41100.48611111111</c:v>
                </c:pt>
                <c:pt idx="220">
                  <c:v>41128.59027777778</c:v>
                </c:pt>
                <c:pt idx="221">
                  <c:v>41158.350694444445</c:v>
                </c:pt>
                <c:pt idx="222">
                  <c:v>41225.5</c:v>
                </c:pt>
                <c:pt idx="223">
                  <c:v>41253.53125</c:v>
                </c:pt>
                <c:pt idx="224">
                  <c:v>41285.48611111111</c:v>
                </c:pt>
                <c:pt idx="225">
                  <c:v>41317.40625</c:v>
                </c:pt>
                <c:pt idx="226">
                  <c:v>41351.479166666664</c:v>
                </c:pt>
                <c:pt idx="227">
                  <c:v>41382.5</c:v>
                </c:pt>
                <c:pt idx="228">
                  <c:v>41403.510416666664</c:v>
                </c:pt>
                <c:pt idx="229">
                  <c:v>41450.430555555555</c:v>
                </c:pt>
                <c:pt idx="230">
                  <c:v>41466.552083333336</c:v>
                </c:pt>
                <c:pt idx="231">
                  <c:v>41492.48611111111</c:v>
                </c:pt>
                <c:pt idx="232">
                  <c:v>41523.385416666664</c:v>
                </c:pt>
                <c:pt idx="233">
                  <c:v>41569.524305555555</c:v>
                </c:pt>
                <c:pt idx="234">
                  <c:v>41597.572916666664</c:v>
                </c:pt>
                <c:pt idx="235">
                  <c:v>41620.520833333336</c:v>
                </c:pt>
                <c:pt idx="236">
                  <c:v>41667.447916666664</c:v>
                </c:pt>
                <c:pt idx="237">
                  <c:v>41750.538194444445</c:v>
                </c:pt>
                <c:pt idx="238">
                  <c:v>41774.51736111111</c:v>
                </c:pt>
                <c:pt idx="239">
                  <c:v>41807.46527777778</c:v>
                </c:pt>
                <c:pt idx="240">
                  <c:v>41834.430555555555</c:v>
                </c:pt>
                <c:pt idx="241">
                  <c:v>41876.5625</c:v>
                </c:pt>
                <c:pt idx="242">
                  <c:v>41886.572916666664</c:v>
                </c:pt>
                <c:pt idx="243">
                  <c:v>41939.475694444445</c:v>
                </c:pt>
                <c:pt idx="244">
                  <c:v>41971.520833333336</c:v>
                </c:pt>
                <c:pt idx="245">
                  <c:v>42033.506944444445</c:v>
                </c:pt>
                <c:pt idx="246">
                  <c:v>42062.552083333336</c:v>
                </c:pt>
                <c:pt idx="247">
                  <c:v>42094.45138888889</c:v>
                </c:pt>
                <c:pt idx="248">
                  <c:v>42124.385416666664</c:v>
                </c:pt>
                <c:pt idx="249">
                  <c:v>42150.416666666664</c:v>
                </c:pt>
                <c:pt idx="250">
                  <c:v>42173.53125</c:v>
                </c:pt>
                <c:pt idx="251">
                  <c:v>42226.475694444445</c:v>
                </c:pt>
                <c:pt idx="252">
                  <c:v>42277.39722222222</c:v>
                </c:pt>
                <c:pt idx="253">
                  <c:v>42307.520833333336</c:v>
                </c:pt>
                <c:pt idx="254">
                  <c:v>42334.40277777778</c:v>
                </c:pt>
                <c:pt idx="255">
                  <c:v>42361.416666666664</c:v>
                </c:pt>
                <c:pt idx="256">
                  <c:v>42395.54513888889</c:v>
                </c:pt>
                <c:pt idx="257">
                  <c:v>42429.541666666664</c:v>
                </c:pt>
                <c:pt idx="258">
                  <c:v>42747.458333333336</c:v>
                </c:pt>
                <c:pt idx="259">
                  <c:v>42821.40625</c:v>
                </c:pt>
                <c:pt idx="260">
                  <c:v>42832.45486111111</c:v>
                </c:pt>
                <c:pt idx="261">
                  <c:v>42871.55</c:v>
                </c:pt>
                <c:pt idx="262">
                  <c:v>42951.538194444445</c:v>
                </c:pt>
                <c:pt idx="263">
                  <c:v>43320.4375</c:v>
                </c:pt>
                <c:pt idx="264">
                  <c:v>43360.458333333336</c:v>
                </c:pt>
                <c:pt idx="265">
                  <c:v>43398.70486111111</c:v>
                </c:pt>
                <c:pt idx="266">
                  <c:v>43416.458333333336</c:v>
                </c:pt>
                <c:pt idx="267">
                  <c:v>43444.50347222222</c:v>
                </c:pt>
                <c:pt idx="268">
                  <c:v>43510.375</c:v>
                </c:pt>
                <c:pt idx="269">
                  <c:v>43543.37152777778</c:v>
                </c:pt>
                <c:pt idx="270">
                  <c:v>43567.49652777778</c:v>
                </c:pt>
                <c:pt idx="271">
                  <c:v>43615.57638888889</c:v>
                </c:pt>
                <c:pt idx="272">
                  <c:v>43633.38888888889</c:v>
                </c:pt>
                <c:pt idx="273">
                  <c:v>43669.46875</c:v>
                </c:pt>
                <c:pt idx="274">
                  <c:v>43706.5</c:v>
                </c:pt>
                <c:pt idx="275">
                  <c:v>43735.48263888889</c:v>
                </c:pt>
                <c:pt idx="276">
                  <c:v>43759.48263888889</c:v>
                </c:pt>
                <c:pt idx="277">
                  <c:v>43880.63888888889</c:v>
                </c:pt>
                <c:pt idx="278">
                  <c:v>43895.680555555555</c:v>
                </c:pt>
                <c:pt idx="279">
                  <c:v>43949.59375</c:v>
                </c:pt>
                <c:pt idx="280">
                  <c:v>43970.475694444445</c:v>
                </c:pt>
                <c:pt idx="281">
                  <c:v>43991.35763888889</c:v>
                </c:pt>
                <c:pt idx="282">
                  <c:v>44026.375</c:v>
                </c:pt>
                <c:pt idx="283">
                  <c:v>44067.395833333336</c:v>
                </c:pt>
                <c:pt idx="284">
                  <c:v>44104.364583333336</c:v>
                </c:pt>
                <c:pt idx="285">
                  <c:v>44119.69097222222</c:v>
                </c:pt>
                <c:pt idx="286">
                  <c:v>44153.743055555555</c:v>
                </c:pt>
                <c:pt idx="287">
                  <c:v>44179.385416666664</c:v>
                </c:pt>
                <c:pt idx="288">
                  <c:v>44204.458333333336</c:v>
                </c:pt>
              </c:strCache>
            </c:strRef>
          </c:xVal>
          <c:yVal>
            <c:numRef>
              <c:f>'PA 2616-3-0245'!$P$3:$P$291</c:f>
              <c:numCache>
                <c:ptCount val="289"/>
                <c:pt idx="0">
                  <c:v>364.886</c:v>
                </c:pt>
                <c:pt idx="1">
                  <c:v>364.936</c:v>
                </c:pt>
                <c:pt idx="2">
                  <c:v>364.846</c:v>
                </c:pt>
                <c:pt idx="3">
                  <c:v>365.076</c:v>
                </c:pt>
                <c:pt idx="4">
                  <c:v>365.086</c:v>
                </c:pt>
                <c:pt idx="5">
                  <c:v>364.796</c:v>
                </c:pt>
                <c:pt idx="6">
                  <c:v>364.376</c:v>
                </c:pt>
                <c:pt idx="7">
                  <c:v>364.456</c:v>
                </c:pt>
                <c:pt idx="8">
                  <c:v>364.306</c:v>
                </c:pt>
                <c:pt idx="9">
                  <c:v>363.696</c:v>
                </c:pt>
                <c:pt idx="10">
                  <c:v>363.676</c:v>
                </c:pt>
                <c:pt idx="11">
                  <c:v>364.066</c:v>
                </c:pt>
                <c:pt idx="12">
                  <c:v>364.186</c:v>
                </c:pt>
                <c:pt idx="13">
                  <c:v>363.756</c:v>
                </c:pt>
                <c:pt idx="14">
                  <c:v>364.406</c:v>
                </c:pt>
                <c:pt idx="15">
                  <c:v>364.486</c:v>
                </c:pt>
                <c:pt idx="16">
                  <c:v>364.186</c:v>
                </c:pt>
                <c:pt idx="17">
                  <c:v>364.156</c:v>
                </c:pt>
                <c:pt idx="18">
                  <c:v>364.096</c:v>
                </c:pt>
                <c:pt idx="19">
                  <c:v>364.306</c:v>
                </c:pt>
                <c:pt idx="20">
                  <c:v>364.336</c:v>
                </c:pt>
                <c:pt idx="21">
                  <c:v>364.956</c:v>
                </c:pt>
                <c:pt idx="22">
                  <c:v>364.966</c:v>
                </c:pt>
                <c:pt idx="23">
                  <c:v>364.746</c:v>
                </c:pt>
                <c:pt idx="24">
                  <c:v>364.316</c:v>
                </c:pt>
                <c:pt idx="25">
                  <c:v>364.116</c:v>
                </c:pt>
                <c:pt idx="26">
                  <c:v>364.096</c:v>
                </c:pt>
                <c:pt idx="27">
                  <c:v>363.596</c:v>
                </c:pt>
                <c:pt idx="28">
                  <c:v>363.666</c:v>
                </c:pt>
                <c:pt idx="29">
                  <c:v>363.666</c:v>
                </c:pt>
                <c:pt idx="30">
                  <c:v>363.106</c:v>
                </c:pt>
                <c:pt idx="31">
                  <c:v>363.916</c:v>
                </c:pt>
                <c:pt idx="32">
                  <c:v>363.776</c:v>
                </c:pt>
                <c:pt idx="33">
                  <c:v>363.576</c:v>
                </c:pt>
                <c:pt idx="34">
                  <c:v>363.646</c:v>
                </c:pt>
                <c:pt idx="35">
                  <c:v>363.906</c:v>
                </c:pt>
                <c:pt idx="36">
                  <c:v>364.186</c:v>
                </c:pt>
                <c:pt idx="37">
                  <c:v>364.116</c:v>
                </c:pt>
                <c:pt idx="38">
                  <c:v>363.816</c:v>
                </c:pt>
                <c:pt idx="39">
                  <c:v>363.476</c:v>
                </c:pt>
                <c:pt idx="40">
                  <c:v>363.256</c:v>
                </c:pt>
                <c:pt idx="41">
                  <c:v>363.066</c:v>
                </c:pt>
                <c:pt idx="42">
                  <c:v>362.796</c:v>
                </c:pt>
                <c:pt idx="43">
                  <c:v>362.836</c:v>
                </c:pt>
                <c:pt idx="44">
                  <c:v>362.566</c:v>
                </c:pt>
                <c:pt idx="45">
                  <c:v>363.086</c:v>
                </c:pt>
                <c:pt idx="46">
                  <c:v>363.106</c:v>
                </c:pt>
                <c:pt idx="47">
                  <c:v>363.586</c:v>
                </c:pt>
                <c:pt idx="48">
                  <c:v>364.086</c:v>
                </c:pt>
                <c:pt idx="49">
                  <c:v>363.716</c:v>
                </c:pt>
                <c:pt idx="50">
                  <c:v>363.536</c:v>
                </c:pt>
                <c:pt idx="51">
                  <c:v>363.196</c:v>
                </c:pt>
                <c:pt idx="52">
                  <c:v>362.906</c:v>
                </c:pt>
                <c:pt idx="53">
                  <c:v>362.916</c:v>
                </c:pt>
                <c:pt idx="54">
                  <c:v>361.856</c:v>
                </c:pt>
                <c:pt idx="55">
                  <c:v>361.756</c:v>
                </c:pt>
                <c:pt idx="56">
                  <c:v>362.916</c:v>
                </c:pt>
                <c:pt idx="57">
                  <c:v>363.296</c:v>
                </c:pt>
                <c:pt idx="58">
                  <c:v>363.136</c:v>
                </c:pt>
                <c:pt idx="59">
                  <c:v>363.556</c:v>
                </c:pt>
                <c:pt idx="60">
                  <c:v>363.606</c:v>
                </c:pt>
                <c:pt idx="61">
                  <c:v>363.256</c:v>
                </c:pt>
                <c:pt idx="62">
                  <c:v>363.006</c:v>
                </c:pt>
                <c:pt idx="63">
                  <c:v>362.476</c:v>
                </c:pt>
                <c:pt idx="64">
                  <c:v>362.366</c:v>
                </c:pt>
                <c:pt idx="65">
                  <c:v>361.966</c:v>
                </c:pt>
                <c:pt idx="66">
                  <c:v>361.786</c:v>
                </c:pt>
                <c:pt idx="67">
                  <c:v>361.626</c:v>
                </c:pt>
                <c:pt idx="68">
                  <c:v>362.306</c:v>
                </c:pt>
                <c:pt idx="69">
                  <c:v>362.576</c:v>
                </c:pt>
                <c:pt idx="70">
                  <c:v>362.666</c:v>
                </c:pt>
                <c:pt idx="71">
                  <c:v>362.726</c:v>
                </c:pt>
                <c:pt idx="72">
                  <c:v>363.166</c:v>
                </c:pt>
                <c:pt idx="73">
                  <c:v>362.816</c:v>
                </c:pt>
                <c:pt idx="74">
                  <c:v>358.986</c:v>
                </c:pt>
                <c:pt idx="75">
                  <c:v>357.706</c:v>
                </c:pt>
                <c:pt idx="76">
                  <c:v>358.216</c:v>
                </c:pt>
                <c:pt idx="77">
                  <c:v>358.076</c:v>
                </c:pt>
                <c:pt idx="78">
                  <c:v>358.756</c:v>
                </c:pt>
                <c:pt idx="79">
                  <c:v>358.856</c:v>
                </c:pt>
                <c:pt idx="80">
                  <c:v>359.296</c:v>
                </c:pt>
                <c:pt idx="81">
                  <c:v>358.706</c:v>
                </c:pt>
                <c:pt idx="82">
                  <c:v>360.156</c:v>
                </c:pt>
                <c:pt idx="83">
                  <c:v>360.706</c:v>
                </c:pt>
                <c:pt idx="84">
                  <c:v>360.556</c:v>
                </c:pt>
                <c:pt idx="85">
                  <c:v>361.446</c:v>
                </c:pt>
                <c:pt idx="86">
                  <c:v>363.406</c:v>
                </c:pt>
                <c:pt idx="87">
                  <c:v>363.916</c:v>
                </c:pt>
                <c:pt idx="88">
                  <c:v>365.076</c:v>
                </c:pt>
                <c:pt idx="89">
                  <c:v>364.786</c:v>
                </c:pt>
                <c:pt idx="90">
                  <c:v>363.836</c:v>
                </c:pt>
                <c:pt idx="91">
                  <c:v>363.306</c:v>
                </c:pt>
                <c:pt idx="92">
                  <c:v>364.566</c:v>
                </c:pt>
                <c:pt idx="93">
                  <c:v>363.266</c:v>
                </c:pt>
                <c:pt idx="94">
                  <c:v>363.776</c:v>
                </c:pt>
                <c:pt idx="95">
                  <c:v>363.436</c:v>
                </c:pt>
                <c:pt idx="96">
                  <c:v>362.496</c:v>
                </c:pt>
                <c:pt idx="97">
                  <c:v>361.826</c:v>
                </c:pt>
                <c:pt idx="98">
                  <c:v>361.786</c:v>
                </c:pt>
                <c:pt idx="99">
                  <c:v>362.746</c:v>
                </c:pt>
                <c:pt idx="100">
                  <c:v>362.346</c:v>
                </c:pt>
                <c:pt idx="101">
                  <c:v>361.566</c:v>
                </c:pt>
                <c:pt idx="102">
                  <c:v>361.076</c:v>
                </c:pt>
                <c:pt idx="103">
                  <c:v>361.006</c:v>
                </c:pt>
                <c:pt idx="104">
                  <c:v>361.306</c:v>
                </c:pt>
                <c:pt idx="105">
                  <c:v>361.296</c:v>
                </c:pt>
                <c:pt idx="106">
                  <c:v>361.096</c:v>
                </c:pt>
                <c:pt idx="107">
                  <c:v>360.666</c:v>
                </c:pt>
                <c:pt idx="108">
                  <c:v>359.516</c:v>
                </c:pt>
                <c:pt idx="109">
                  <c:v>360.366</c:v>
                </c:pt>
                <c:pt idx="110">
                  <c:v>359.966</c:v>
                </c:pt>
                <c:pt idx="111">
                  <c:v>359.726</c:v>
                </c:pt>
                <c:pt idx="112">
                  <c:v>357.836</c:v>
                </c:pt>
                <c:pt idx="113">
                  <c:v>360.136</c:v>
                </c:pt>
                <c:pt idx="114">
                  <c:v>359.516</c:v>
                </c:pt>
                <c:pt idx="115">
                  <c:v>359.896</c:v>
                </c:pt>
                <c:pt idx="116">
                  <c:v>358.756</c:v>
                </c:pt>
                <c:pt idx="117">
                  <c:v>358.356</c:v>
                </c:pt>
                <c:pt idx="118">
                  <c:v>358.376</c:v>
                </c:pt>
                <c:pt idx="119">
                  <c:v>358.976</c:v>
                </c:pt>
                <c:pt idx="120">
                  <c:v>359.376</c:v>
                </c:pt>
                <c:pt idx="121">
                  <c:v>359.676</c:v>
                </c:pt>
                <c:pt idx="122">
                  <c:v>359.566</c:v>
                </c:pt>
                <c:pt idx="123">
                  <c:v>359.306</c:v>
                </c:pt>
                <c:pt idx="124">
                  <c:v>359.016</c:v>
                </c:pt>
                <c:pt idx="125">
                  <c:v>358.826</c:v>
                </c:pt>
                <c:pt idx="126">
                  <c:v>359.326</c:v>
                </c:pt>
                <c:pt idx="127">
                  <c:v>360.316</c:v>
                </c:pt>
                <c:pt idx="128">
                  <c:v>361.326</c:v>
                </c:pt>
                <c:pt idx="129">
                  <c:v>361.746</c:v>
                </c:pt>
                <c:pt idx="130">
                  <c:v>361.986</c:v>
                </c:pt>
                <c:pt idx="131">
                  <c:v>362.616</c:v>
                </c:pt>
                <c:pt idx="132">
                  <c:v>363.006</c:v>
                </c:pt>
                <c:pt idx="133">
                  <c:v>362.876</c:v>
                </c:pt>
                <c:pt idx="134">
                  <c:v>362.626</c:v>
                </c:pt>
                <c:pt idx="135">
                  <c:v>362.136</c:v>
                </c:pt>
                <c:pt idx="136">
                  <c:v>361.866</c:v>
                </c:pt>
                <c:pt idx="137">
                  <c:v>361.606</c:v>
                </c:pt>
                <c:pt idx="138">
                  <c:v>361.536</c:v>
                </c:pt>
                <c:pt idx="139">
                  <c:v>361.536</c:v>
                </c:pt>
                <c:pt idx="140">
                  <c:v>362.356</c:v>
                </c:pt>
                <c:pt idx="141">
                  <c:v>363.066</c:v>
                </c:pt>
                <c:pt idx="142">
                  <c:v>363.706</c:v>
                </c:pt>
                <c:pt idx="143">
                  <c:v>363.756</c:v>
                </c:pt>
                <c:pt idx="144">
                  <c:v>363.336</c:v>
                </c:pt>
                <c:pt idx="145">
                  <c:v>363.246</c:v>
                </c:pt>
                <c:pt idx="146">
                  <c:v>362.886</c:v>
                </c:pt>
                <c:pt idx="147">
                  <c:v>362.416</c:v>
                </c:pt>
                <c:pt idx="148">
                  <c:v>362.176</c:v>
                </c:pt>
                <c:pt idx="149">
                  <c:v>361.856</c:v>
                </c:pt>
                <c:pt idx="150">
                  <c:v>361.886</c:v>
                </c:pt>
                <c:pt idx="151">
                  <c:v>361.326</c:v>
                </c:pt>
                <c:pt idx="152">
                  <c:v>361.516</c:v>
                </c:pt>
                <c:pt idx="153">
                  <c:v>361.936</c:v>
                </c:pt>
                <c:pt idx="154">
                  <c:v>361.166</c:v>
                </c:pt>
                <c:pt idx="155">
                  <c:v>361.316</c:v>
                </c:pt>
                <c:pt idx="156">
                  <c:v>361.401</c:v>
                </c:pt>
                <c:pt idx="157">
                  <c:v>361.526</c:v>
                </c:pt>
                <c:pt idx="158">
                  <c:v>361.336</c:v>
                </c:pt>
                <c:pt idx="159">
                  <c:v>361.026</c:v>
                </c:pt>
                <c:pt idx="160">
                  <c:v>360.636</c:v>
                </c:pt>
                <c:pt idx="161">
                  <c:v>360.316</c:v>
                </c:pt>
                <c:pt idx="162">
                  <c:v>360.036</c:v>
                </c:pt>
                <c:pt idx="163">
                  <c:v>360.121</c:v>
                </c:pt>
                <c:pt idx="164">
                  <c:v>360.306</c:v>
                </c:pt>
                <c:pt idx="165">
                  <c:v>359.646</c:v>
                </c:pt>
                <c:pt idx="166">
                  <c:v>360.176</c:v>
                </c:pt>
                <c:pt idx="167">
                  <c:v>360.166</c:v>
                </c:pt>
                <c:pt idx="168">
                  <c:v>359.651</c:v>
                </c:pt>
                <c:pt idx="169">
                  <c:v>359.471</c:v>
                </c:pt>
                <c:pt idx="170">
                  <c:v>359.256</c:v>
                </c:pt>
                <c:pt idx="171">
                  <c:v>359.486</c:v>
                </c:pt>
                <c:pt idx="172">
                  <c:v>359.546</c:v>
                </c:pt>
                <c:pt idx="173">
                  <c:v>359.896</c:v>
                </c:pt>
                <c:pt idx="174">
                  <c:v>360.116</c:v>
                </c:pt>
                <c:pt idx="175">
                  <c:v>360.011</c:v>
                </c:pt>
                <c:pt idx="176">
                  <c:v>359.541</c:v>
                </c:pt>
                <c:pt idx="177">
                  <c:v>359.671</c:v>
                </c:pt>
                <c:pt idx="178">
                  <c:v>359.391</c:v>
                </c:pt>
                <c:pt idx="179">
                  <c:v>359.061</c:v>
                </c:pt>
                <c:pt idx="180">
                  <c:v>359.286</c:v>
                </c:pt>
                <c:pt idx="181">
                  <c:v>359.156</c:v>
                </c:pt>
                <c:pt idx="182">
                  <c:v>359.756</c:v>
                </c:pt>
                <c:pt idx="183">
                  <c:v>359.536</c:v>
                </c:pt>
                <c:pt idx="184">
                  <c:v>360.536</c:v>
                </c:pt>
                <c:pt idx="185">
                  <c:v>359.776</c:v>
                </c:pt>
                <c:pt idx="186">
                  <c:v>359.786</c:v>
                </c:pt>
                <c:pt idx="187">
                  <c:v>360.016</c:v>
                </c:pt>
                <c:pt idx="188">
                  <c:v>359.886</c:v>
                </c:pt>
                <c:pt idx="189">
                  <c:v>359.696</c:v>
                </c:pt>
                <c:pt idx="190">
                  <c:v>359.576</c:v>
                </c:pt>
                <c:pt idx="191">
                  <c:v>359.466</c:v>
                </c:pt>
                <c:pt idx="192">
                  <c:v>359.446</c:v>
                </c:pt>
                <c:pt idx="193">
                  <c:v>359.636</c:v>
                </c:pt>
                <c:pt idx="194">
                  <c:v>359.686</c:v>
                </c:pt>
                <c:pt idx="195">
                  <c:v>359.766</c:v>
                </c:pt>
                <c:pt idx="196">
                  <c:v>359.836</c:v>
                </c:pt>
                <c:pt idx="197">
                  <c:v>359.916</c:v>
                </c:pt>
                <c:pt idx="198">
                  <c:v>360.006</c:v>
                </c:pt>
                <c:pt idx="199">
                  <c:v>360.096</c:v>
                </c:pt>
                <c:pt idx="200">
                  <c:v>359.936</c:v>
                </c:pt>
                <c:pt idx="201">
                  <c:v>359.676</c:v>
                </c:pt>
                <c:pt idx="202">
                  <c:v>359.376</c:v>
                </c:pt>
                <c:pt idx="203">
                  <c:v>359.041</c:v>
                </c:pt>
                <c:pt idx="204">
                  <c:v>358.926</c:v>
                </c:pt>
                <c:pt idx="205">
                  <c:v>358.886</c:v>
                </c:pt>
                <c:pt idx="206">
                  <c:v>359.066</c:v>
                </c:pt>
                <c:pt idx="207">
                  <c:v>358.876</c:v>
                </c:pt>
                <c:pt idx="208">
                  <c:v>359.016</c:v>
                </c:pt>
                <c:pt idx="209">
                  <c:v>359.106</c:v>
                </c:pt>
                <c:pt idx="210">
                  <c:v>359.016</c:v>
                </c:pt>
                <c:pt idx="211">
                  <c:v>359.296</c:v>
                </c:pt>
                <c:pt idx="212">
                  <c:v>359.536</c:v>
                </c:pt>
                <c:pt idx="213">
                  <c:v>359.486</c:v>
                </c:pt>
                <c:pt idx="214">
                  <c:v>359.086</c:v>
                </c:pt>
                <c:pt idx="215">
                  <c:v>359.106</c:v>
                </c:pt>
                <c:pt idx="216">
                  <c:v>359.116</c:v>
                </c:pt>
                <c:pt idx="217">
                  <c:v>359.086</c:v>
                </c:pt>
                <c:pt idx="218">
                  <c:v>358.986</c:v>
                </c:pt>
                <c:pt idx="219">
                  <c:v>358.016</c:v>
                </c:pt>
                <c:pt idx="220">
                  <c:v>357.816</c:v>
                </c:pt>
                <c:pt idx="221">
                  <c:v>358.596</c:v>
                </c:pt>
                <c:pt idx="222">
                  <c:v>359.626</c:v>
                </c:pt>
                <c:pt idx="223">
                  <c:v>359.116</c:v>
                </c:pt>
                <c:pt idx="224">
                  <c:v>359.016</c:v>
                </c:pt>
                <c:pt idx="225">
                  <c:v>356.946</c:v>
                </c:pt>
                <c:pt idx="226">
                  <c:v>359.136</c:v>
                </c:pt>
                <c:pt idx="227">
                  <c:v>358.556</c:v>
                </c:pt>
                <c:pt idx="228">
                  <c:v>358.786</c:v>
                </c:pt>
                <c:pt idx="229">
                  <c:v>358.866</c:v>
                </c:pt>
                <c:pt idx="230">
                  <c:v>359.216</c:v>
                </c:pt>
                <c:pt idx="231">
                  <c:v>359.466</c:v>
                </c:pt>
                <c:pt idx="232">
                  <c:v>359.486</c:v>
                </c:pt>
                <c:pt idx="233">
                  <c:v>359.386</c:v>
                </c:pt>
                <c:pt idx="234">
                  <c:v>359.466</c:v>
                </c:pt>
                <c:pt idx="235">
                  <c:v>359.546</c:v>
                </c:pt>
                <c:pt idx="236">
                  <c:v>359.716</c:v>
                </c:pt>
                <c:pt idx="237">
                  <c:v>359.336</c:v>
                </c:pt>
                <c:pt idx="238">
                  <c:v>359.026</c:v>
                </c:pt>
                <c:pt idx="239">
                  <c:v>359.166</c:v>
                </c:pt>
                <c:pt idx="240">
                  <c:v>359.536</c:v>
                </c:pt>
                <c:pt idx="241">
                  <c:v>359.796</c:v>
                </c:pt>
                <c:pt idx="242">
                  <c:v>359.766</c:v>
                </c:pt>
                <c:pt idx="243">
                  <c:v>359.936</c:v>
                </c:pt>
                <c:pt idx="244">
                  <c:v>360.446</c:v>
                </c:pt>
                <c:pt idx="245">
                  <c:v>358.586</c:v>
                </c:pt>
                <c:pt idx="246">
                  <c:v>358.396</c:v>
                </c:pt>
                <c:pt idx="247">
                  <c:v>358.766</c:v>
                </c:pt>
                <c:pt idx="248">
                  <c:v>359.116</c:v>
                </c:pt>
                <c:pt idx="249">
                  <c:v>359.116</c:v>
                </c:pt>
                <c:pt idx="250">
                  <c:v>359.006</c:v>
                </c:pt>
                <c:pt idx="251">
                  <c:v>360.366</c:v>
                </c:pt>
                <c:pt idx="252">
                  <c:v>360.336</c:v>
                </c:pt>
                <c:pt idx="253">
                  <c:v>360.196</c:v>
                </c:pt>
                <c:pt idx="254">
                  <c:v>360.226</c:v>
                </c:pt>
                <c:pt idx="255">
                  <c:v>360.056</c:v>
                </c:pt>
                <c:pt idx="256">
                  <c:v>359.986</c:v>
                </c:pt>
                <c:pt idx="257">
                  <c:v>359.666</c:v>
                </c:pt>
                <c:pt idx="258">
                  <c:v>359.676</c:v>
                </c:pt>
                <c:pt idx="259">
                  <c:v>358.896</c:v>
                </c:pt>
                <c:pt idx="260">
                  <c:v>357.916</c:v>
                </c:pt>
                <c:pt idx="261">
                  <c:v>358.126</c:v>
                </c:pt>
                <c:pt idx="262">
                  <c:v>358.566</c:v>
                </c:pt>
                <c:pt idx="263">
                  <c:v>358.566</c:v>
                </c:pt>
                <c:pt idx="264">
                  <c:v>358.686</c:v>
                </c:pt>
                <c:pt idx="265">
                  <c:v>358.616</c:v>
                </c:pt>
                <c:pt idx="266">
                  <c:v>360.526</c:v>
                </c:pt>
                <c:pt idx="267">
                  <c:v>358.776</c:v>
                </c:pt>
                <c:pt idx="268">
                  <c:v>358.236</c:v>
                </c:pt>
                <c:pt idx="269">
                  <c:v>360.746</c:v>
                </c:pt>
                <c:pt idx="270">
                  <c:v>357.876</c:v>
                </c:pt>
                <c:pt idx="271">
                  <c:v>357.636</c:v>
                </c:pt>
                <c:pt idx="272">
                  <c:v>357.636</c:v>
                </c:pt>
                <c:pt idx="273">
                  <c:v>358.506</c:v>
                </c:pt>
                <c:pt idx="274">
                  <c:v>358.316</c:v>
                </c:pt>
                <c:pt idx="275">
                  <c:v>358.526</c:v>
                </c:pt>
                <c:pt idx="276">
                  <c:v>358.526</c:v>
                </c:pt>
                <c:pt idx="277">
                  <c:v>358.286</c:v>
                </c:pt>
                <c:pt idx="278">
                  <c:v>358.356</c:v>
                </c:pt>
                <c:pt idx="279">
                  <c:v>357.956</c:v>
                </c:pt>
                <c:pt idx="280">
                  <c:v>357.796</c:v>
                </c:pt>
                <c:pt idx="281">
                  <c:v>358.196</c:v>
                </c:pt>
                <c:pt idx="282">
                  <c:v>358.366</c:v>
                </c:pt>
                <c:pt idx="283">
                  <c:v>357.896</c:v>
                </c:pt>
                <c:pt idx="284">
                  <c:v>357.866</c:v>
                </c:pt>
                <c:pt idx="285">
                  <c:v>358.296</c:v>
                </c:pt>
                <c:pt idx="286">
                  <c:v>358.476</c:v>
                </c:pt>
                <c:pt idx="287">
                  <c:v>358.506</c:v>
                </c:pt>
                <c:pt idx="288">
                  <c:v>358.376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2616-3-0245'!$A$3:$A$291</c:f>
              <c:strCache>
                <c:ptCount val="289"/>
                <c:pt idx="0">
                  <c:v>32408</c:v>
                </c:pt>
                <c:pt idx="1">
                  <c:v>32413</c:v>
                </c:pt>
                <c:pt idx="2">
                  <c:v>32418</c:v>
                </c:pt>
                <c:pt idx="3">
                  <c:v>32437</c:v>
                </c:pt>
                <c:pt idx="4">
                  <c:v>32457</c:v>
                </c:pt>
                <c:pt idx="5">
                  <c:v>32485</c:v>
                </c:pt>
                <c:pt idx="6">
                  <c:v>32531</c:v>
                </c:pt>
                <c:pt idx="7">
                  <c:v>32549</c:v>
                </c:pt>
                <c:pt idx="8">
                  <c:v>32568</c:v>
                </c:pt>
                <c:pt idx="9">
                  <c:v>32585</c:v>
                </c:pt>
                <c:pt idx="10">
                  <c:v>32596</c:v>
                </c:pt>
                <c:pt idx="11">
                  <c:v>32613</c:v>
                </c:pt>
                <c:pt idx="12">
                  <c:v>32626</c:v>
                </c:pt>
                <c:pt idx="13">
                  <c:v>32645</c:v>
                </c:pt>
                <c:pt idx="14">
                  <c:v>32659</c:v>
                </c:pt>
                <c:pt idx="15">
                  <c:v>32673</c:v>
                </c:pt>
                <c:pt idx="16">
                  <c:v>32693</c:v>
                </c:pt>
                <c:pt idx="17">
                  <c:v>32707</c:v>
                </c:pt>
                <c:pt idx="18">
                  <c:v>32720</c:v>
                </c:pt>
                <c:pt idx="19">
                  <c:v>32741</c:v>
                </c:pt>
                <c:pt idx="20">
                  <c:v>32758</c:v>
                </c:pt>
                <c:pt idx="21">
                  <c:v>32783</c:v>
                </c:pt>
                <c:pt idx="22">
                  <c:v>32805</c:v>
                </c:pt>
                <c:pt idx="23">
                  <c:v>32827</c:v>
                </c:pt>
                <c:pt idx="24">
                  <c:v>32853</c:v>
                </c:pt>
                <c:pt idx="25">
                  <c:v>32878</c:v>
                </c:pt>
                <c:pt idx="26">
                  <c:v>32897</c:v>
                </c:pt>
                <c:pt idx="27">
                  <c:v>32940</c:v>
                </c:pt>
                <c:pt idx="28">
                  <c:v>32961</c:v>
                </c:pt>
                <c:pt idx="29">
                  <c:v>32982</c:v>
                </c:pt>
                <c:pt idx="30">
                  <c:v>33004</c:v>
                </c:pt>
                <c:pt idx="31">
                  <c:v>33036</c:v>
                </c:pt>
                <c:pt idx="32">
                  <c:v>33058</c:v>
                </c:pt>
                <c:pt idx="33">
                  <c:v>33073</c:v>
                </c:pt>
                <c:pt idx="34">
                  <c:v>33098</c:v>
                </c:pt>
                <c:pt idx="35">
                  <c:v>33126</c:v>
                </c:pt>
                <c:pt idx="36">
                  <c:v>33156</c:v>
                </c:pt>
                <c:pt idx="37">
                  <c:v>33176</c:v>
                </c:pt>
                <c:pt idx="38">
                  <c:v>33204</c:v>
                </c:pt>
                <c:pt idx="39">
                  <c:v>33228</c:v>
                </c:pt>
                <c:pt idx="40">
                  <c:v>33252</c:v>
                </c:pt>
                <c:pt idx="41">
                  <c:v>33289</c:v>
                </c:pt>
                <c:pt idx="42">
                  <c:v>33315</c:v>
                </c:pt>
                <c:pt idx="43">
                  <c:v>33352</c:v>
                </c:pt>
                <c:pt idx="44">
                  <c:v>33380</c:v>
                </c:pt>
                <c:pt idx="45">
                  <c:v>33414</c:v>
                </c:pt>
                <c:pt idx="46">
                  <c:v>33436</c:v>
                </c:pt>
                <c:pt idx="47">
                  <c:v>33497</c:v>
                </c:pt>
                <c:pt idx="48">
                  <c:v>33532</c:v>
                </c:pt>
                <c:pt idx="49">
                  <c:v>33557</c:v>
                </c:pt>
                <c:pt idx="50">
                  <c:v>33577</c:v>
                </c:pt>
                <c:pt idx="51">
                  <c:v>33612</c:v>
                </c:pt>
                <c:pt idx="52">
                  <c:v>33638</c:v>
                </c:pt>
                <c:pt idx="53">
                  <c:v>33673</c:v>
                </c:pt>
                <c:pt idx="54">
                  <c:v>33719</c:v>
                </c:pt>
                <c:pt idx="55">
                  <c:v>33739</c:v>
                </c:pt>
                <c:pt idx="56">
                  <c:v>33779</c:v>
                </c:pt>
                <c:pt idx="57">
                  <c:v>33808</c:v>
                </c:pt>
                <c:pt idx="58">
                  <c:v>33840</c:v>
                </c:pt>
                <c:pt idx="59">
                  <c:v>33872</c:v>
                </c:pt>
                <c:pt idx="60">
                  <c:v>33906</c:v>
                </c:pt>
                <c:pt idx="61">
                  <c:v>33933</c:v>
                </c:pt>
                <c:pt idx="62">
                  <c:v>33954</c:v>
                </c:pt>
                <c:pt idx="63">
                  <c:v>33991</c:v>
                </c:pt>
                <c:pt idx="64">
                  <c:v>34018</c:v>
                </c:pt>
                <c:pt idx="65">
                  <c:v>34040</c:v>
                </c:pt>
                <c:pt idx="66">
                  <c:v>34075</c:v>
                </c:pt>
                <c:pt idx="67">
                  <c:v>34101</c:v>
                </c:pt>
                <c:pt idx="68">
                  <c:v>34130</c:v>
                </c:pt>
                <c:pt idx="69">
                  <c:v>34158</c:v>
                </c:pt>
                <c:pt idx="70">
                  <c:v>34185</c:v>
                </c:pt>
                <c:pt idx="71">
                  <c:v>34213</c:v>
                </c:pt>
                <c:pt idx="72">
                  <c:v>34247</c:v>
                </c:pt>
                <c:pt idx="73">
                  <c:v>34314</c:v>
                </c:pt>
                <c:pt idx="74">
                  <c:v>34831</c:v>
                </c:pt>
                <c:pt idx="75">
                  <c:v>34897</c:v>
                </c:pt>
                <c:pt idx="76">
                  <c:v>34961</c:v>
                </c:pt>
                <c:pt idx="77">
                  <c:v>35020</c:v>
                </c:pt>
                <c:pt idx="78">
                  <c:v>35080</c:v>
                </c:pt>
                <c:pt idx="79">
                  <c:v>35140</c:v>
                </c:pt>
                <c:pt idx="80">
                  <c:v>35203</c:v>
                </c:pt>
                <c:pt idx="81">
                  <c:v>35261</c:v>
                </c:pt>
                <c:pt idx="82">
                  <c:v>35324</c:v>
                </c:pt>
                <c:pt idx="83">
                  <c:v>35387</c:v>
                </c:pt>
                <c:pt idx="84">
                  <c:v>35444</c:v>
                </c:pt>
                <c:pt idx="85">
                  <c:v>35504</c:v>
                </c:pt>
                <c:pt idx="86">
                  <c:v>35567</c:v>
                </c:pt>
                <c:pt idx="87">
                  <c:v>35626</c:v>
                </c:pt>
                <c:pt idx="88">
                  <c:v>35688</c:v>
                </c:pt>
                <c:pt idx="89">
                  <c:v>35749</c:v>
                </c:pt>
                <c:pt idx="90">
                  <c:v>35811</c:v>
                </c:pt>
                <c:pt idx="91">
                  <c:v>35870</c:v>
                </c:pt>
                <c:pt idx="92">
                  <c:v>35931</c:v>
                </c:pt>
                <c:pt idx="93">
                  <c:v>35992</c:v>
                </c:pt>
                <c:pt idx="94">
                  <c:v>36053</c:v>
                </c:pt>
                <c:pt idx="95">
                  <c:v>36116</c:v>
                </c:pt>
                <c:pt idx="96">
                  <c:v>36180</c:v>
                </c:pt>
                <c:pt idx="97">
                  <c:v>36237</c:v>
                </c:pt>
                <c:pt idx="98">
                  <c:v>36294</c:v>
                </c:pt>
                <c:pt idx="99">
                  <c:v>36420</c:v>
                </c:pt>
                <c:pt idx="100">
                  <c:v>36477</c:v>
                </c:pt>
                <c:pt idx="101">
                  <c:v>36539</c:v>
                </c:pt>
                <c:pt idx="102">
                  <c:v>36600</c:v>
                </c:pt>
                <c:pt idx="103">
                  <c:v>36662</c:v>
                </c:pt>
                <c:pt idx="104">
                  <c:v>36721</c:v>
                </c:pt>
                <c:pt idx="105">
                  <c:v>36782</c:v>
                </c:pt>
                <c:pt idx="106">
                  <c:v>36845.677083333336</c:v>
                </c:pt>
                <c:pt idx="107">
                  <c:v>36906.54513888889</c:v>
                </c:pt>
                <c:pt idx="108">
                  <c:v>36907.535416666666</c:v>
                </c:pt>
                <c:pt idx="109">
                  <c:v>36965.49791666667</c:v>
                </c:pt>
                <c:pt idx="110">
                  <c:v>37026.489583333336</c:v>
                </c:pt>
                <c:pt idx="111">
                  <c:v>37088.47222222222</c:v>
                </c:pt>
                <c:pt idx="112">
                  <c:v>37151.461805555555</c:v>
                </c:pt>
                <c:pt idx="113">
                  <c:v>37211.48263888889</c:v>
                </c:pt>
                <c:pt idx="114">
                  <c:v>37272.5375</c:v>
                </c:pt>
                <c:pt idx="115">
                  <c:v>37336.461805555555</c:v>
                </c:pt>
                <c:pt idx="116">
                  <c:v>37390.493055555555</c:v>
                </c:pt>
                <c:pt idx="117">
                  <c:v>37453.48819444444</c:v>
                </c:pt>
                <c:pt idx="118">
                  <c:v>37481.524305555555</c:v>
                </c:pt>
                <c:pt idx="119">
                  <c:v>37508.45486111111</c:v>
                </c:pt>
                <c:pt idx="120">
                  <c:v>37536.71875</c:v>
                </c:pt>
                <c:pt idx="121">
                  <c:v>37573.46666666667</c:v>
                </c:pt>
                <c:pt idx="122">
                  <c:v>37600.479166666664</c:v>
                </c:pt>
                <c:pt idx="123">
                  <c:v>37643.76736111111</c:v>
                </c:pt>
                <c:pt idx="124">
                  <c:v>37676.520833333336</c:v>
                </c:pt>
                <c:pt idx="125">
                  <c:v>37703.5</c:v>
                </c:pt>
                <c:pt idx="126">
                  <c:v>37735.52569444444</c:v>
                </c:pt>
                <c:pt idx="127">
                  <c:v>37764.50833333333</c:v>
                </c:pt>
                <c:pt idx="128">
                  <c:v>37787.48263888889</c:v>
                </c:pt>
                <c:pt idx="129">
                  <c:v>37815.506944444445</c:v>
                </c:pt>
                <c:pt idx="130">
                  <c:v>37851.822916666664</c:v>
                </c:pt>
                <c:pt idx="131">
                  <c:v>37877.49652777778</c:v>
                </c:pt>
                <c:pt idx="132">
                  <c:v>37920.510416666664</c:v>
                </c:pt>
                <c:pt idx="133">
                  <c:v>37940.493055555555</c:v>
                </c:pt>
                <c:pt idx="134">
                  <c:v>37962.46527777778</c:v>
                </c:pt>
                <c:pt idx="135">
                  <c:v>38005.461805555555</c:v>
                </c:pt>
                <c:pt idx="136">
                  <c:v>38032.47222222222</c:v>
                </c:pt>
                <c:pt idx="137">
                  <c:v>38060.45138888889</c:v>
                </c:pt>
                <c:pt idx="138">
                  <c:v>38086.46527777778</c:v>
                </c:pt>
                <c:pt idx="139">
                  <c:v>38116.51388888889</c:v>
                </c:pt>
                <c:pt idx="140">
                  <c:v>38151.48263888889</c:v>
                </c:pt>
                <c:pt idx="141">
                  <c:v>38179.46527777778</c:v>
                </c:pt>
                <c:pt idx="142">
                  <c:v>38211.729166666664</c:v>
                </c:pt>
                <c:pt idx="143">
                  <c:v>38241.75</c:v>
                </c:pt>
                <c:pt idx="144">
                  <c:v>38269.739583333336</c:v>
                </c:pt>
                <c:pt idx="145">
                  <c:v>38297.4375</c:v>
                </c:pt>
                <c:pt idx="146">
                  <c:v>38325.73611111111</c:v>
                </c:pt>
                <c:pt idx="147">
                  <c:v>38360.430555555555</c:v>
                </c:pt>
                <c:pt idx="148">
                  <c:v>38396.430555555555</c:v>
                </c:pt>
                <c:pt idx="149">
                  <c:v>38424.461805555555</c:v>
                </c:pt>
                <c:pt idx="150">
                  <c:v>38452.49652777778</c:v>
                </c:pt>
                <c:pt idx="151">
                  <c:v>38480.45347222222</c:v>
                </c:pt>
                <c:pt idx="152">
                  <c:v>38514.756944444445</c:v>
                </c:pt>
                <c:pt idx="153">
                  <c:v>38541.68819444445</c:v>
                </c:pt>
                <c:pt idx="154">
                  <c:v>38575.69652777778</c:v>
                </c:pt>
                <c:pt idx="155">
                  <c:v>38604.66527777778</c:v>
                </c:pt>
                <c:pt idx="156">
                  <c:v>38632.69583333333</c:v>
                </c:pt>
                <c:pt idx="157">
                  <c:v>38660.75347222222</c:v>
                </c:pt>
                <c:pt idx="158">
                  <c:v>38691.48888888889</c:v>
                </c:pt>
                <c:pt idx="159">
                  <c:v>38730.631944444445</c:v>
                </c:pt>
                <c:pt idx="160">
                  <c:v>38758.72638888889</c:v>
                </c:pt>
                <c:pt idx="161">
                  <c:v>38786.73402777778</c:v>
                </c:pt>
                <c:pt idx="162">
                  <c:v>38814.666666666664</c:v>
                </c:pt>
                <c:pt idx="163">
                  <c:v>38878.79513888889</c:v>
                </c:pt>
                <c:pt idx="164">
                  <c:v>38938.688888888886</c:v>
                </c:pt>
                <c:pt idx="165">
                  <c:v>38969.70486111111</c:v>
                </c:pt>
                <c:pt idx="166">
                  <c:v>39010.72152777778</c:v>
                </c:pt>
                <c:pt idx="167">
                  <c:v>39031.739583333336</c:v>
                </c:pt>
                <c:pt idx="168">
                  <c:v>39102.666666666664</c:v>
                </c:pt>
                <c:pt idx="169">
                  <c:v>39129.71319444444</c:v>
                </c:pt>
                <c:pt idx="170">
                  <c:v>39157.73611111111</c:v>
                </c:pt>
                <c:pt idx="171">
                  <c:v>39213.7125</c:v>
                </c:pt>
                <c:pt idx="172">
                  <c:v>39241.67152777778</c:v>
                </c:pt>
                <c:pt idx="173">
                  <c:v>39269.73263888889</c:v>
                </c:pt>
                <c:pt idx="174">
                  <c:v>39334.725694444445</c:v>
                </c:pt>
                <c:pt idx="175">
                  <c:v>39365.70625</c:v>
                </c:pt>
                <c:pt idx="176">
                  <c:v>39400.674305555556</c:v>
                </c:pt>
                <c:pt idx="177">
                  <c:v>39458.71111111111</c:v>
                </c:pt>
                <c:pt idx="178">
                  <c:v>39493.67222222222</c:v>
                </c:pt>
                <c:pt idx="179">
                  <c:v>39522.73263888889</c:v>
                </c:pt>
                <c:pt idx="180">
                  <c:v>39549.69305555556</c:v>
                </c:pt>
                <c:pt idx="181">
                  <c:v>39579.44861111111</c:v>
                </c:pt>
                <c:pt idx="182">
                  <c:v>39618.51527777778</c:v>
                </c:pt>
                <c:pt idx="183">
                  <c:v>39647.72777777778</c:v>
                </c:pt>
                <c:pt idx="184">
                  <c:v>39681.79513888889</c:v>
                </c:pt>
                <c:pt idx="185">
                  <c:v>39711.790972222225</c:v>
                </c:pt>
                <c:pt idx="186">
                  <c:v>39731.72430555556</c:v>
                </c:pt>
                <c:pt idx="187">
                  <c:v>39775.513194444444</c:v>
                </c:pt>
                <c:pt idx="188">
                  <c:v>39795.43263888889</c:v>
                </c:pt>
                <c:pt idx="189">
                  <c:v>39837.71111111111</c:v>
                </c:pt>
                <c:pt idx="190">
                  <c:v>39866.66805555556</c:v>
                </c:pt>
                <c:pt idx="191">
                  <c:v>39887.50277777778</c:v>
                </c:pt>
                <c:pt idx="192">
                  <c:v>39913.80625</c:v>
                </c:pt>
                <c:pt idx="193">
                  <c:v>39950.467361111114</c:v>
                </c:pt>
                <c:pt idx="194">
                  <c:v>39978.44583333333</c:v>
                </c:pt>
                <c:pt idx="195">
                  <c:v>40005.74236111111</c:v>
                </c:pt>
                <c:pt idx="196">
                  <c:v>40048.73611111111</c:v>
                </c:pt>
                <c:pt idx="197">
                  <c:v>40077.731944444444</c:v>
                </c:pt>
                <c:pt idx="198">
                  <c:v>40102.645833333336</c:v>
                </c:pt>
                <c:pt idx="199">
                  <c:v>40132.475694444445</c:v>
                </c:pt>
                <c:pt idx="200">
                  <c:v>40160.44861111111</c:v>
                </c:pt>
                <c:pt idx="201">
                  <c:v>40201.78055555555</c:v>
                </c:pt>
                <c:pt idx="202">
                  <c:v>40235.68402777778</c:v>
                </c:pt>
                <c:pt idx="203">
                  <c:v>40256.7125</c:v>
                </c:pt>
                <c:pt idx="204">
                  <c:v>40284.700694444444</c:v>
                </c:pt>
                <c:pt idx="205">
                  <c:v>40316.75625</c:v>
                </c:pt>
                <c:pt idx="206">
                  <c:v>40350.82083333333</c:v>
                </c:pt>
                <c:pt idx="207">
                  <c:v>40381.82361111111</c:v>
                </c:pt>
                <c:pt idx="208">
                  <c:v>40407.677777777775</c:v>
                </c:pt>
                <c:pt idx="209">
                  <c:v>40437.76388888889</c:v>
                </c:pt>
                <c:pt idx="210">
                  <c:v>40834.4875</c:v>
                </c:pt>
                <c:pt idx="211">
                  <c:v>40855.52777777778</c:v>
                </c:pt>
                <c:pt idx="212">
                  <c:v>40886.57638888889</c:v>
                </c:pt>
                <c:pt idx="213">
                  <c:v>40920.416666666664</c:v>
                </c:pt>
                <c:pt idx="214">
                  <c:v>40962.5625</c:v>
                </c:pt>
                <c:pt idx="215">
                  <c:v>40977.54861111111</c:v>
                </c:pt>
                <c:pt idx="216">
                  <c:v>41003.45486111111</c:v>
                </c:pt>
                <c:pt idx="217">
                  <c:v>41037.510416666664</c:v>
                </c:pt>
                <c:pt idx="218">
                  <c:v>41065.47222222222</c:v>
                </c:pt>
                <c:pt idx="219">
                  <c:v>41100.48611111111</c:v>
                </c:pt>
                <c:pt idx="220">
                  <c:v>41128.59027777778</c:v>
                </c:pt>
                <c:pt idx="221">
                  <c:v>41158.350694444445</c:v>
                </c:pt>
                <c:pt idx="222">
                  <c:v>41225.5</c:v>
                </c:pt>
                <c:pt idx="223">
                  <c:v>41253.53125</c:v>
                </c:pt>
                <c:pt idx="224">
                  <c:v>41285.48611111111</c:v>
                </c:pt>
                <c:pt idx="225">
                  <c:v>41317.40625</c:v>
                </c:pt>
                <c:pt idx="226">
                  <c:v>41351.479166666664</c:v>
                </c:pt>
                <c:pt idx="227">
                  <c:v>41382.5</c:v>
                </c:pt>
                <c:pt idx="228">
                  <c:v>41403.510416666664</c:v>
                </c:pt>
                <c:pt idx="229">
                  <c:v>41450.430555555555</c:v>
                </c:pt>
                <c:pt idx="230">
                  <c:v>41466.552083333336</c:v>
                </c:pt>
                <c:pt idx="231">
                  <c:v>41492.48611111111</c:v>
                </c:pt>
                <c:pt idx="232">
                  <c:v>41523.385416666664</c:v>
                </c:pt>
                <c:pt idx="233">
                  <c:v>41569.524305555555</c:v>
                </c:pt>
                <c:pt idx="234">
                  <c:v>41597.572916666664</c:v>
                </c:pt>
                <c:pt idx="235">
                  <c:v>41620.520833333336</c:v>
                </c:pt>
                <c:pt idx="236">
                  <c:v>41667.447916666664</c:v>
                </c:pt>
                <c:pt idx="237">
                  <c:v>41750.538194444445</c:v>
                </c:pt>
                <c:pt idx="238">
                  <c:v>41774.51736111111</c:v>
                </c:pt>
                <c:pt idx="239">
                  <c:v>41807.46527777778</c:v>
                </c:pt>
                <c:pt idx="240">
                  <c:v>41834.430555555555</c:v>
                </c:pt>
                <c:pt idx="241">
                  <c:v>41876.5625</c:v>
                </c:pt>
                <c:pt idx="242">
                  <c:v>41886.572916666664</c:v>
                </c:pt>
                <c:pt idx="243">
                  <c:v>41939.475694444445</c:v>
                </c:pt>
                <c:pt idx="244">
                  <c:v>41971.520833333336</c:v>
                </c:pt>
                <c:pt idx="245">
                  <c:v>42033.506944444445</c:v>
                </c:pt>
                <c:pt idx="246">
                  <c:v>42062.552083333336</c:v>
                </c:pt>
                <c:pt idx="247">
                  <c:v>42094.45138888889</c:v>
                </c:pt>
                <c:pt idx="248">
                  <c:v>42124.385416666664</c:v>
                </c:pt>
                <c:pt idx="249">
                  <c:v>42150.416666666664</c:v>
                </c:pt>
                <c:pt idx="250">
                  <c:v>42173.53125</c:v>
                </c:pt>
                <c:pt idx="251">
                  <c:v>42226.475694444445</c:v>
                </c:pt>
                <c:pt idx="252">
                  <c:v>42277.39722222222</c:v>
                </c:pt>
                <c:pt idx="253">
                  <c:v>42307.520833333336</c:v>
                </c:pt>
                <c:pt idx="254">
                  <c:v>42334.40277777778</c:v>
                </c:pt>
                <c:pt idx="255">
                  <c:v>42361.416666666664</c:v>
                </c:pt>
                <c:pt idx="256">
                  <c:v>42395.54513888889</c:v>
                </c:pt>
                <c:pt idx="257">
                  <c:v>42429.541666666664</c:v>
                </c:pt>
                <c:pt idx="258">
                  <c:v>42747.458333333336</c:v>
                </c:pt>
                <c:pt idx="259">
                  <c:v>42821.40625</c:v>
                </c:pt>
                <c:pt idx="260">
                  <c:v>42832.45486111111</c:v>
                </c:pt>
                <c:pt idx="261">
                  <c:v>42871.55</c:v>
                </c:pt>
                <c:pt idx="262">
                  <c:v>42951.538194444445</c:v>
                </c:pt>
                <c:pt idx="263">
                  <c:v>43320.4375</c:v>
                </c:pt>
                <c:pt idx="264">
                  <c:v>43360.458333333336</c:v>
                </c:pt>
                <c:pt idx="265">
                  <c:v>43398.70486111111</c:v>
                </c:pt>
                <c:pt idx="266">
                  <c:v>43416.458333333336</c:v>
                </c:pt>
                <c:pt idx="267">
                  <c:v>43444.50347222222</c:v>
                </c:pt>
                <c:pt idx="268">
                  <c:v>43510.375</c:v>
                </c:pt>
                <c:pt idx="269">
                  <c:v>43543.37152777778</c:v>
                </c:pt>
                <c:pt idx="270">
                  <c:v>43567.49652777778</c:v>
                </c:pt>
                <c:pt idx="271">
                  <c:v>43615.57638888889</c:v>
                </c:pt>
                <c:pt idx="272">
                  <c:v>43633.38888888889</c:v>
                </c:pt>
                <c:pt idx="273">
                  <c:v>43669.46875</c:v>
                </c:pt>
                <c:pt idx="274">
                  <c:v>43706.5</c:v>
                </c:pt>
                <c:pt idx="275">
                  <c:v>43735.48263888889</c:v>
                </c:pt>
                <c:pt idx="276">
                  <c:v>43759.48263888889</c:v>
                </c:pt>
                <c:pt idx="277">
                  <c:v>43880.63888888889</c:v>
                </c:pt>
                <c:pt idx="278">
                  <c:v>43895.680555555555</c:v>
                </c:pt>
                <c:pt idx="279">
                  <c:v>43949.59375</c:v>
                </c:pt>
                <c:pt idx="280">
                  <c:v>43970.475694444445</c:v>
                </c:pt>
                <c:pt idx="281">
                  <c:v>43991.35763888889</c:v>
                </c:pt>
                <c:pt idx="282">
                  <c:v>44026.375</c:v>
                </c:pt>
                <c:pt idx="283">
                  <c:v>44067.395833333336</c:v>
                </c:pt>
                <c:pt idx="284">
                  <c:v>44104.364583333336</c:v>
                </c:pt>
                <c:pt idx="285">
                  <c:v>44119.69097222222</c:v>
                </c:pt>
                <c:pt idx="286">
                  <c:v>44153.743055555555</c:v>
                </c:pt>
                <c:pt idx="287">
                  <c:v>44179.385416666664</c:v>
                </c:pt>
                <c:pt idx="288">
                  <c:v>44204.458333333336</c:v>
                </c:pt>
              </c:strCache>
            </c:strRef>
          </c:xVal>
          <c:yVal>
            <c:numRef>
              <c:f>'PA 2616-3-0245'!$O$3:$O$291</c:f>
              <c:numCache>
                <c:ptCount val="28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2616-3-0245'!$A$3:$A$291</c:f>
              <c:strCache>
                <c:ptCount val="289"/>
                <c:pt idx="0">
                  <c:v>32408</c:v>
                </c:pt>
                <c:pt idx="1">
                  <c:v>32413</c:v>
                </c:pt>
                <c:pt idx="2">
                  <c:v>32418</c:v>
                </c:pt>
                <c:pt idx="3">
                  <c:v>32437</c:v>
                </c:pt>
                <c:pt idx="4">
                  <c:v>32457</c:v>
                </c:pt>
                <c:pt idx="5">
                  <c:v>32485</c:v>
                </c:pt>
                <c:pt idx="6">
                  <c:v>32531</c:v>
                </c:pt>
                <c:pt idx="7">
                  <c:v>32549</c:v>
                </c:pt>
                <c:pt idx="8">
                  <c:v>32568</c:v>
                </c:pt>
                <c:pt idx="9">
                  <c:v>32585</c:v>
                </c:pt>
                <c:pt idx="10">
                  <c:v>32596</c:v>
                </c:pt>
                <c:pt idx="11">
                  <c:v>32613</c:v>
                </c:pt>
                <c:pt idx="12">
                  <c:v>32626</c:v>
                </c:pt>
                <c:pt idx="13">
                  <c:v>32645</c:v>
                </c:pt>
                <c:pt idx="14">
                  <c:v>32659</c:v>
                </c:pt>
                <c:pt idx="15">
                  <c:v>32673</c:v>
                </c:pt>
                <c:pt idx="16">
                  <c:v>32693</c:v>
                </c:pt>
                <c:pt idx="17">
                  <c:v>32707</c:v>
                </c:pt>
                <c:pt idx="18">
                  <c:v>32720</c:v>
                </c:pt>
                <c:pt idx="19">
                  <c:v>32741</c:v>
                </c:pt>
                <c:pt idx="20">
                  <c:v>32758</c:v>
                </c:pt>
                <c:pt idx="21">
                  <c:v>32783</c:v>
                </c:pt>
                <c:pt idx="22">
                  <c:v>32805</c:v>
                </c:pt>
                <c:pt idx="23">
                  <c:v>32827</c:v>
                </c:pt>
                <c:pt idx="24">
                  <c:v>32853</c:v>
                </c:pt>
                <c:pt idx="25">
                  <c:v>32878</c:v>
                </c:pt>
                <c:pt idx="26">
                  <c:v>32897</c:v>
                </c:pt>
                <c:pt idx="27">
                  <c:v>32940</c:v>
                </c:pt>
                <c:pt idx="28">
                  <c:v>32961</c:v>
                </c:pt>
                <c:pt idx="29">
                  <c:v>32982</c:v>
                </c:pt>
                <c:pt idx="30">
                  <c:v>33004</c:v>
                </c:pt>
                <c:pt idx="31">
                  <c:v>33036</c:v>
                </c:pt>
                <c:pt idx="32">
                  <c:v>33058</c:v>
                </c:pt>
                <c:pt idx="33">
                  <c:v>33073</c:v>
                </c:pt>
                <c:pt idx="34">
                  <c:v>33098</c:v>
                </c:pt>
                <c:pt idx="35">
                  <c:v>33126</c:v>
                </c:pt>
                <c:pt idx="36">
                  <c:v>33156</c:v>
                </c:pt>
                <c:pt idx="37">
                  <c:v>33176</c:v>
                </c:pt>
                <c:pt idx="38">
                  <c:v>33204</c:v>
                </c:pt>
                <c:pt idx="39">
                  <c:v>33228</c:v>
                </c:pt>
                <c:pt idx="40">
                  <c:v>33252</c:v>
                </c:pt>
                <c:pt idx="41">
                  <c:v>33289</c:v>
                </c:pt>
                <c:pt idx="42">
                  <c:v>33315</c:v>
                </c:pt>
                <c:pt idx="43">
                  <c:v>33352</c:v>
                </c:pt>
                <c:pt idx="44">
                  <c:v>33380</c:v>
                </c:pt>
                <c:pt idx="45">
                  <c:v>33414</c:v>
                </c:pt>
                <c:pt idx="46">
                  <c:v>33436</c:v>
                </c:pt>
                <c:pt idx="47">
                  <c:v>33497</c:v>
                </c:pt>
                <c:pt idx="48">
                  <c:v>33532</c:v>
                </c:pt>
                <c:pt idx="49">
                  <c:v>33557</c:v>
                </c:pt>
                <c:pt idx="50">
                  <c:v>33577</c:v>
                </c:pt>
                <c:pt idx="51">
                  <c:v>33612</c:v>
                </c:pt>
                <c:pt idx="52">
                  <c:v>33638</c:v>
                </c:pt>
                <c:pt idx="53">
                  <c:v>33673</c:v>
                </c:pt>
                <c:pt idx="54">
                  <c:v>33719</c:v>
                </c:pt>
                <c:pt idx="55">
                  <c:v>33739</c:v>
                </c:pt>
                <c:pt idx="56">
                  <c:v>33779</c:v>
                </c:pt>
                <c:pt idx="57">
                  <c:v>33808</c:v>
                </c:pt>
                <c:pt idx="58">
                  <c:v>33840</c:v>
                </c:pt>
                <c:pt idx="59">
                  <c:v>33872</c:v>
                </c:pt>
                <c:pt idx="60">
                  <c:v>33906</c:v>
                </c:pt>
                <c:pt idx="61">
                  <c:v>33933</c:v>
                </c:pt>
                <c:pt idx="62">
                  <c:v>33954</c:v>
                </c:pt>
                <c:pt idx="63">
                  <c:v>33991</c:v>
                </c:pt>
                <c:pt idx="64">
                  <c:v>34018</c:v>
                </c:pt>
                <c:pt idx="65">
                  <c:v>34040</c:v>
                </c:pt>
                <c:pt idx="66">
                  <c:v>34075</c:v>
                </c:pt>
                <c:pt idx="67">
                  <c:v>34101</c:v>
                </c:pt>
                <c:pt idx="68">
                  <c:v>34130</c:v>
                </c:pt>
                <c:pt idx="69">
                  <c:v>34158</c:v>
                </c:pt>
                <c:pt idx="70">
                  <c:v>34185</c:v>
                </c:pt>
                <c:pt idx="71">
                  <c:v>34213</c:v>
                </c:pt>
                <c:pt idx="72">
                  <c:v>34247</c:v>
                </c:pt>
                <c:pt idx="73">
                  <c:v>34314</c:v>
                </c:pt>
                <c:pt idx="74">
                  <c:v>34831</c:v>
                </c:pt>
                <c:pt idx="75">
                  <c:v>34897</c:v>
                </c:pt>
                <c:pt idx="76">
                  <c:v>34961</c:v>
                </c:pt>
                <c:pt idx="77">
                  <c:v>35020</c:v>
                </c:pt>
                <c:pt idx="78">
                  <c:v>35080</c:v>
                </c:pt>
                <c:pt idx="79">
                  <c:v>35140</c:v>
                </c:pt>
                <c:pt idx="80">
                  <c:v>35203</c:v>
                </c:pt>
                <c:pt idx="81">
                  <c:v>35261</c:v>
                </c:pt>
                <c:pt idx="82">
                  <c:v>35324</c:v>
                </c:pt>
                <c:pt idx="83">
                  <c:v>35387</c:v>
                </c:pt>
                <c:pt idx="84">
                  <c:v>35444</c:v>
                </c:pt>
                <c:pt idx="85">
                  <c:v>35504</c:v>
                </c:pt>
                <c:pt idx="86">
                  <c:v>35567</c:v>
                </c:pt>
                <c:pt idx="87">
                  <c:v>35626</c:v>
                </c:pt>
                <c:pt idx="88">
                  <c:v>35688</c:v>
                </c:pt>
                <c:pt idx="89">
                  <c:v>35749</c:v>
                </c:pt>
                <c:pt idx="90">
                  <c:v>35811</c:v>
                </c:pt>
                <c:pt idx="91">
                  <c:v>35870</c:v>
                </c:pt>
                <c:pt idx="92">
                  <c:v>35931</c:v>
                </c:pt>
                <c:pt idx="93">
                  <c:v>35992</c:v>
                </c:pt>
                <c:pt idx="94">
                  <c:v>36053</c:v>
                </c:pt>
                <c:pt idx="95">
                  <c:v>36116</c:v>
                </c:pt>
                <c:pt idx="96">
                  <c:v>36180</c:v>
                </c:pt>
                <c:pt idx="97">
                  <c:v>36237</c:v>
                </c:pt>
                <c:pt idx="98">
                  <c:v>36294</c:v>
                </c:pt>
                <c:pt idx="99">
                  <c:v>36420</c:v>
                </c:pt>
                <c:pt idx="100">
                  <c:v>36477</c:v>
                </c:pt>
                <c:pt idx="101">
                  <c:v>36539</c:v>
                </c:pt>
                <c:pt idx="102">
                  <c:v>36600</c:v>
                </c:pt>
                <c:pt idx="103">
                  <c:v>36662</c:v>
                </c:pt>
                <c:pt idx="104">
                  <c:v>36721</c:v>
                </c:pt>
                <c:pt idx="105">
                  <c:v>36782</c:v>
                </c:pt>
                <c:pt idx="106">
                  <c:v>36845.677083333336</c:v>
                </c:pt>
                <c:pt idx="107">
                  <c:v>36906.54513888889</c:v>
                </c:pt>
                <c:pt idx="108">
                  <c:v>36907.535416666666</c:v>
                </c:pt>
                <c:pt idx="109">
                  <c:v>36965.49791666667</c:v>
                </c:pt>
                <c:pt idx="110">
                  <c:v>37026.489583333336</c:v>
                </c:pt>
                <c:pt idx="111">
                  <c:v>37088.47222222222</c:v>
                </c:pt>
                <c:pt idx="112">
                  <c:v>37151.461805555555</c:v>
                </c:pt>
                <c:pt idx="113">
                  <c:v>37211.48263888889</c:v>
                </c:pt>
                <c:pt idx="114">
                  <c:v>37272.5375</c:v>
                </c:pt>
                <c:pt idx="115">
                  <c:v>37336.461805555555</c:v>
                </c:pt>
                <c:pt idx="116">
                  <c:v>37390.493055555555</c:v>
                </c:pt>
                <c:pt idx="117">
                  <c:v>37453.48819444444</c:v>
                </c:pt>
                <c:pt idx="118">
                  <c:v>37481.524305555555</c:v>
                </c:pt>
                <c:pt idx="119">
                  <c:v>37508.45486111111</c:v>
                </c:pt>
                <c:pt idx="120">
                  <c:v>37536.71875</c:v>
                </c:pt>
                <c:pt idx="121">
                  <c:v>37573.46666666667</c:v>
                </c:pt>
                <c:pt idx="122">
                  <c:v>37600.479166666664</c:v>
                </c:pt>
                <c:pt idx="123">
                  <c:v>37643.76736111111</c:v>
                </c:pt>
                <c:pt idx="124">
                  <c:v>37676.520833333336</c:v>
                </c:pt>
                <c:pt idx="125">
                  <c:v>37703.5</c:v>
                </c:pt>
                <c:pt idx="126">
                  <c:v>37735.52569444444</c:v>
                </c:pt>
                <c:pt idx="127">
                  <c:v>37764.50833333333</c:v>
                </c:pt>
                <c:pt idx="128">
                  <c:v>37787.48263888889</c:v>
                </c:pt>
                <c:pt idx="129">
                  <c:v>37815.506944444445</c:v>
                </c:pt>
                <c:pt idx="130">
                  <c:v>37851.822916666664</c:v>
                </c:pt>
                <c:pt idx="131">
                  <c:v>37877.49652777778</c:v>
                </c:pt>
                <c:pt idx="132">
                  <c:v>37920.510416666664</c:v>
                </c:pt>
                <c:pt idx="133">
                  <c:v>37940.493055555555</c:v>
                </c:pt>
                <c:pt idx="134">
                  <c:v>37962.46527777778</c:v>
                </c:pt>
                <c:pt idx="135">
                  <c:v>38005.461805555555</c:v>
                </c:pt>
                <c:pt idx="136">
                  <c:v>38032.47222222222</c:v>
                </c:pt>
                <c:pt idx="137">
                  <c:v>38060.45138888889</c:v>
                </c:pt>
                <c:pt idx="138">
                  <c:v>38086.46527777778</c:v>
                </c:pt>
                <c:pt idx="139">
                  <c:v>38116.51388888889</c:v>
                </c:pt>
                <c:pt idx="140">
                  <c:v>38151.48263888889</c:v>
                </c:pt>
                <c:pt idx="141">
                  <c:v>38179.46527777778</c:v>
                </c:pt>
                <c:pt idx="142">
                  <c:v>38211.729166666664</c:v>
                </c:pt>
                <c:pt idx="143">
                  <c:v>38241.75</c:v>
                </c:pt>
                <c:pt idx="144">
                  <c:v>38269.739583333336</c:v>
                </c:pt>
                <c:pt idx="145">
                  <c:v>38297.4375</c:v>
                </c:pt>
                <c:pt idx="146">
                  <c:v>38325.73611111111</c:v>
                </c:pt>
                <c:pt idx="147">
                  <c:v>38360.430555555555</c:v>
                </c:pt>
                <c:pt idx="148">
                  <c:v>38396.430555555555</c:v>
                </c:pt>
                <c:pt idx="149">
                  <c:v>38424.461805555555</c:v>
                </c:pt>
                <c:pt idx="150">
                  <c:v>38452.49652777778</c:v>
                </c:pt>
                <c:pt idx="151">
                  <c:v>38480.45347222222</c:v>
                </c:pt>
                <c:pt idx="152">
                  <c:v>38514.756944444445</c:v>
                </c:pt>
                <c:pt idx="153">
                  <c:v>38541.68819444445</c:v>
                </c:pt>
                <c:pt idx="154">
                  <c:v>38575.69652777778</c:v>
                </c:pt>
                <c:pt idx="155">
                  <c:v>38604.66527777778</c:v>
                </c:pt>
                <c:pt idx="156">
                  <c:v>38632.69583333333</c:v>
                </c:pt>
                <c:pt idx="157">
                  <c:v>38660.75347222222</c:v>
                </c:pt>
                <c:pt idx="158">
                  <c:v>38691.48888888889</c:v>
                </c:pt>
                <c:pt idx="159">
                  <c:v>38730.631944444445</c:v>
                </c:pt>
                <c:pt idx="160">
                  <c:v>38758.72638888889</c:v>
                </c:pt>
                <c:pt idx="161">
                  <c:v>38786.73402777778</c:v>
                </c:pt>
                <c:pt idx="162">
                  <c:v>38814.666666666664</c:v>
                </c:pt>
                <c:pt idx="163">
                  <c:v>38878.79513888889</c:v>
                </c:pt>
                <c:pt idx="164">
                  <c:v>38938.688888888886</c:v>
                </c:pt>
                <c:pt idx="165">
                  <c:v>38969.70486111111</c:v>
                </c:pt>
                <c:pt idx="166">
                  <c:v>39010.72152777778</c:v>
                </c:pt>
                <c:pt idx="167">
                  <c:v>39031.739583333336</c:v>
                </c:pt>
                <c:pt idx="168">
                  <c:v>39102.666666666664</c:v>
                </c:pt>
                <c:pt idx="169">
                  <c:v>39129.71319444444</c:v>
                </c:pt>
                <c:pt idx="170">
                  <c:v>39157.73611111111</c:v>
                </c:pt>
                <c:pt idx="171">
                  <c:v>39213.7125</c:v>
                </c:pt>
                <c:pt idx="172">
                  <c:v>39241.67152777778</c:v>
                </c:pt>
                <c:pt idx="173">
                  <c:v>39269.73263888889</c:v>
                </c:pt>
                <c:pt idx="174">
                  <c:v>39334.725694444445</c:v>
                </c:pt>
                <c:pt idx="175">
                  <c:v>39365.70625</c:v>
                </c:pt>
                <c:pt idx="176">
                  <c:v>39400.674305555556</c:v>
                </c:pt>
                <c:pt idx="177">
                  <c:v>39458.71111111111</c:v>
                </c:pt>
                <c:pt idx="178">
                  <c:v>39493.67222222222</c:v>
                </c:pt>
                <c:pt idx="179">
                  <c:v>39522.73263888889</c:v>
                </c:pt>
                <c:pt idx="180">
                  <c:v>39549.69305555556</c:v>
                </c:pt>
                <c:pt idx="181">
                  <c:v>39579.44861111111</c:v>
                </c:pt>
                <c:pt idx="182">
                  <c:v>39618.51527777778</c:v>
                </c:pt>
                <c:pt idx="183">
                  <c:v>39647.72777777778</c:v>
                </c:pt>
                <c:pt idx="184">
                  <c:v>39681.79513888889</c:v>
                </c:pt>
                <c:pt idx="185">
                  <c:v>39711.790972222225</c:v>
                </c:pt>
                <c:pt idx="186">
                  <c:v>39731.72430555556</c:v>
                </c:pt>
                <c:pt idx="187">
                  <c:v>39775.513194444444</c:v>
                </c:pt>
                <c:pt idx="188">
                  <c:v>39795.43263888889</c:v>
                </c:pt>
                <c:pt idx="189">
                  <c:v>39837.71111111111</c:v>
                </c:pt>
                <c:pt idx="190">
                  <c:v>39866.66805555556</c:v>
                </c:pt>
                <c:pt idx="191">
                  <c:v>39887.50277777778</c:v>
                </c:pt>
                <c:pt idx="192">
                  <c:v>39913.80625</c:v>
                </c:pt>
                <c:pt idx="193">
                  <c:v>39950.467361111114</c:v>
                </c:pt>
                <c:pt idx="194">
                  <c:v>39978.44583333333</c:v>
                </c:pt>
                <c:pt idx="195">
                  <c:v>40005.74236111111</c:v>
                </c:pt>
                <c:pt idx="196">
                  <c:v>40048.73611111111</c:v>
                </c:pt>
                <c:pt idx="197">
                  <c:v>40077.731944444444</c:v>
                </c:pt>
                <c:pt idx="198">
                  <c:v>40102.645833333336</c:v>
                </c:pt>
                <c:pt idx="199">
                  <c:v>40132.475694444445</c:v>
                </c:pt>
                <c:pt idx="200">
                  <c:v>40160.44861111111</c:v>
                </c:pt>
                <c:pt idx="201">
                  <c:v>40201.78055555555</c:v>
                </c:pt>
                <c:pt idx="202">
                  <c:v>40235.68402777778</c:v>
                </c:pt>
                <c:pt idx="203">
                  <c:v>40256.7125</c:v>
                </c:pt>
                <c:pt idx="204">
                  <c:v>40284.700694444444</c:v>
                </c:pt>
                <c:pt idx="205">
                  <c:v>40316.75625</c:v>
                </c:pt>
                <c:pt idx="206">
                  <c:v>40350.82083333333</c:v>
                </c:pt>
                <c:pt idx="207">
                  <c:v>40381.82361111111</c:v>
                </c:pt>
                <c:pt idx="208">
                  <c:v>40407.677777777775</c:v>
                </c:pt>
                <c:pt idx="209">
                  <c:v>40437.76388888889</c:v>
                </c:pt>
                <c:pt idx="210">
                  <c:v>40834.4875</c:v>
                </c:pt>
                <c:pt idx="211">
                  <c:v>40855.52777777778</c:v>
                </c:pt>
                <c:pt idx="212">
                  <c:v>40886.57638888889</c:v>
                </c:pt>
                <c:pt idx="213">
                  <c:v>40920.416666666664</c:v>
                </c:pt>
                <c:pt idx="214">
                  <c:v>40962.5625</c:v>
                </c:pt>
                <c:pt idx="215">
                  <c:v>40977.54861111111</c:v>
                </c:pt>
                <c:pt idx="216">
                  <c:v>41003.45486111111</c:v>
                </c:pt>
                <c:pt idx="217">
                  <c:v>41037.510416666664</c:v>
                </c:pt>
                <c:pt idx="218">
                  <c:v>41065.47222222222</c:v>
                </c:pt>
                <c:pt idx="219">
                  <c:v>41100.48611111111</c:v>
                </c:pt>
                <c:pt idx="220">
                  <c:v>41128.59027777778</c:v>
                </c:pt>
                <c:pt idx="221">
                  <c:v>41158.350694444445</c:v>
                </c:pt>
                <c:pt idx="222">
                  <c:v>41225.5</c:v>
                </c:pt>
                <c:pt idx="223">
                  <c:v>41253.53125</c:v>
                </c:pt>
                <c:pt idx="224">
                  <c:v>41285.48611111111</c:v>
                </c:pt>
                <c:pt idx="225">
                  <c:v>41317.40625</c:v>
                </c:pt>
                <c:pt idx="226">
                  <c:v>41351.479166666664</c:v>
                </c:pt>
                <c:pt idx="227">
                  <c:v>41382.5</c:v>
                </c:pt>
                <c:pt idx="228">
                  <c:v>41403.510416666664</c:v>
                </c:pt>
                <c:pt idx="229">
                  <c:v>41450.430555555555</c:v>
                </c:pt>
                <c:pt idx="230">
                  <c:v>41466.552083333336</c:v>
                </c:pt>
                <c:pt idx="231">
                  <c:v>41492.48611111111</c:v>
                </c:pt>
                <c:pt idx="232">
                  <c:v>41523.385416666664</c:v>
                </c:pt>
                <c:pt idx="233">
                  <c:v>41569.524305555555</c:v>
                </c:pt>
                <c:pt idx="234">
                  <c:v>41597.572916666664</c:v>
                </c:pt>
                <c:pt idx="235">
                  <c:v>41620.520833333336</c:v>
                </c:pt>
                <c:pt idx="236">
                  <c:v>41667.447916666664</c:v>
                </c:pt>
                <c:pt idx="237">
                  <c:v>41750.538194444445</c:v>
                </c:pt>
                <c:pt idx="238">
                  <c:v>41774.51736111111</c:v>
                </c:pt>
                <c:pt idx="239">
                  <c:v>41807.46527777778</c:v>
                </c:pt>
                <c:pt idx="240">
                  <c:v>41834.430555555555</c:v>
                </c:pt>
                <c:pt idx="241">
                  <c:v>41876.5625</c:v>
                </c:pt>
                <c:pt idx="242">
                  <c:v>41886.572916666664</c:v>
                </c:pt>
                <c:pt idx="243">
                  <c:v>41939.475694444445</c:v>
                </c:pt>
                <c:pt idx="244">
                  <c:v>41971.520833333336</c:v>
                </c:pt>
                <c:pt idx="245">
                  <c:v>42033.506944444445</c:v>
                </c:pt>
                <c:pt idx="246">
                  <c:v>42062.552083333336</c:v>
                </c:pt>
                <c:pt idx="247">
                  <c:v>42094.45138888889</c:v>
                </c:pt>
                <c:pt idx="248">
                  <c:v>42124.385416666664</c:v>
                </c:pt>
                <c:pt idx="249">
                  <c:v>42150.416666666664</c:v>
                </c:pt>
                <c:pt idx="250">
                  <c:v>42173.53125</c:v>
                </c:pt>
                <c:pt idx="251">
                  <c:v>42226.475694444445</c:v>
                </c:pt>
                <c:pt idx="252">
                  <c:v>42277.39722222222</c:v>
                </c:pt>
                <c:pt idx="253">
                  <c:v>42307.520833333336</c:v>
                </c:pt>
                <c:pt idx="254">
                  <c:v>42334.40277777778</c:v>
                </c:pt>
                <c:pt idx="255">
                  <c:v>42361.416666666664</c:v>
                </c:pt>
                <c:pt idx="256">
                  <c:v>42395.54513888889</c:v>
                </c:pt>
                <c:pt idx="257">
                  <c:v>42429.541666666664</c:v>
                </c:pt>
                <c:pt idx="258">
                  <c:v>42747.458333333336</c:v>
                </c:pt>
                <c:pt idx="259">
                  <c:v>42821.40625</c:v>
                </c:pt>
                <c:pt idx="260">
                  <c:v>42832.45486111111</c:v>
                </c:pt>
                <c:pt idx="261">
                  <c:v>42871.55</c:v>
                </c:pt>
                <c:pt idx="262">
                  <c:v>42951.538194444445</c:v>
                </c:pt>
                <c:pt idx="263">
                  <c:v>43320.4375</c:v>
                </c:pt>
                <c:pt idx="264">
                  <c:v>43360.458333333336</c:v>
                </c:pt>
                <c:pt idx="265">
                  <c:v>43398.70486111111</c:v>
                </c:pt>
                <c:pt idx="266">
                  <c:v>43416.458333333336</c:v>
                </c:pt>
                <c:pt idx="267">
                  <c:v>43444.50347222222</c:v>
                </c:pt>
                <c:pt idx="268">
                  <c:v>43510.375</c:v>
                </c:pt>
                <c:pt idx="269">
                  <c:v>43543.37152777778</c:v>
                </c:pt>
                <c:pt idx="270">
                  <c:v>43567.49652777778</c:v>
                </c:pt>
                <c:pt idx="271">
                  <c:v>43615.57638888889</c:v>
                </c:pt>
                <c:pt idx="272">
                  <c:v>43633.38888888889</c:v>
                </c:pt>
                <c:pt idx="273">
                  <c:v>43669.46875</c:v>
                </c:pt>
                <c:pt idx="274">
                  <c:v>43706.5</c:v>
                </c:pt>
                <c:pt idx="275">
                  <c:v>43735.48263888889</c:v>
                </c:pt>
                <c:pt idx="276">
                  <c:v>43759.48263888889</c:v>
                </c:pt>
                <c:pt idx="277">
                  <c:v>43880.63888888889</c:v>
                </c:pt>
                <c:pt idx="278">
                  <c:v>43895.680555555555</c:v>
                </c:pt>
                <c:pt idx="279">
                  <c:v>43949.59375</c:v>
                </c:pt>
                <c:pt idx="280">
                  <c:v>43970.475694444445</c:v>
                </c:pt>
                <c:pt idx="281">
                  <c:v>43991.35763888889</c:v>
                </c:pt>
                <c:pt idx="282">
                  <c:v>44026.375</c:v>
                </c:pt>
                <c:pt idx="283">
                  <c:v>44067.395833333336</c:v>
                </c:pt>
                <c:pt idx="284">
                  <c:v>44104.364583333336</c:v>
                </c:pt>
                <c:pt idx="285">
                  <c:v>44119.69097222222</c:v>
                </c:pt>
                <c:pt idx="286">
                  <c:v>44153.743055555555</c:v>
                </c:pt>
                <c:pt idx="287">
                  <c:v>44179.385416666664</c:v>
                </c:pt>
                <c:pt idx="288">
                  <c:v>44204.458333333336</c:v>
                </c:pt>
              </c:strCache>
            </c:strRef>
          </c:xVal>
          <c:yVal>
            <c:numRef>
              <c:f>'PA 2616-3-0245'!$R$3:$R$291</c:f>
              <c:numCache>
                <c:ptCount val="28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2616-3-0245'!$A$3:$A$291</c:f>
              <c:strCache>
                <c:ptCount val="289"/>
                <c:pt idx="0">
                  <c:v>32408</c:v>
                </c:pt>
                <c:pt idx="1">
                  <c:v>32413</c:v>
                </c:pt>
                <c:pt idx="2">
                  <c:v>32418</c:v>
                </c:pt>
                <c:pt idx="3">
                  <c:v>32437</c:v>
                </c:pt>
                <c:pt idx="4">
                  <c:v>32457</c:v>
                </c:pt>
                <c:pt idx="5">
                  <c:v>32485</c:v>
                </c:pt>
                <c:pt idx="6">
                  <c:v>32531</c:v>
                </c:pt>
                <c:pt idx="7">
                  <c:v>32549</c:v>
                </c:pt>
                <c:pt idx="8">
                  <c:v>32568</c:v>
                </c:pt>
                <c:pt idx="9">
                  <c:v>32585</c:v>
                </c:pt>
                <c:pt idx="10">
                  <c:v>32596</c:v>
                </c:pt>
                <c:pt idx="11">
                  <c:v>32613</c:v>
                </c:pt>
                <c:pt idx="12">
                  <c:v>32626</c:v>
                </c:pt>
                <c:pt idx="13">
                  <c:v>32645</c:v>
                </c:pt>
                <c:pt idx="14">
                  <c:v>32659</c:v>
                </c:pt>
                <c:pt idx="15">
                  <c:v>32673</c:v>
                </c:pt>
                <c:pt idx="16">
                  <c:v>32693</c:v>
                </c:pt>
                <c:pt idx="17">
                  <c:v>32707</c:v>
                </c:pt>
                <c:pt idx="18">
                  <c:v>32720</c:v>
                </c:pt>
                <c:pt idx="19">
                  <c:v>32741</c:v>
                </c:pt>
                <c:pt idx="20">
                  <c:v>32758</c:v>
                </c:pt>
                <c:pt idx="21">
                  <c:v>32783</c:v>
                </c:pt>
                <c:pt idx="22">
                  <c:v>32805</c:v>
                </c:pt>
                <c:pt idx="23">
                  <c:v>32827</c:v>
                </c:pt>
                <c:pt idx="24">
                  <c:v>32853</c:v>
                </c:pt>
                <c:pt idx="25">
                  <c:v>32878</c:v>
                </c:pt>
                <c:pt idx="26">
                  <c:v>32897</c:v>
                </c:pt>
                <c:pt idx="27">
                  <c:v>32940</c:v>
                </c:pt>
                <c:pt idx="28">
                  <c:v>32961</c:v>
                </c:pt>
                <c:pt idx="29">
                  <c:v>32982</c:v>
                </c:pt>
                <c:pt idx="30">
                  <c:v>33004</c:v>
                </c:pt>
                <c:pt idx="31">
                  <c:v>33036</c:v>
                </c:pt>
                <c:pt idx="32">
                  <c:v>33058</c:v>
                </c:pt>
                <c:pt idx="33">
                  <c:v>33073</c:v>
                </c:pt>
                <c:pt idx="34">
                  <c:v>33098</c:v>
                </c:pt>
                <c:pt idx="35">
                  <c:v>33126</c:v>
                </c:pt>
                <c:pt idx="36">
                  <c:v>33156</c:v>
                </c:pt>
                <c:pt idx="37">
                  <c:v>33176</c:v>
                </c:pt>
                <c:pt idx="38">
                  <c:v>33204</c:v>
                </c:pt>
                <c:pt idx="39">
                  <c:v>33228</c:v>
                </c:pt>
                <c:pt idx="40">
                  <c:v>33252</c:v>
                </c:pt>
                <c:pt idx="41">
                  <c:v>33289</c:v>
                </c:pt>
                <c:pt idx="42">
                  <c:v>33315</c:v>
                </c:pt>
                <c:pt idx="43">
                  <c:v>33352</c:v>
                </c:pt>
                <c:pt idx="44">
                  <c:v>33380</c:v>
                </c:pt>
                <c:pt idx="45">
                  <c:v>33414</c:v>
                </c:pt>
                <c:pt idx="46">
                  <c:v>33436</c:v>
                </c:pt>
                <c:pt idx="47">
                  <c:v>33497</c:v>
                </c:pt>
                <c:pt idx="48">
                  <c:v>33532</c:v>
                </c:pt>
                <c:pt idx="49">
                  <c:v>33557</c:v>
                </c:pt>
                <c:pt idx="50">
                  <c:v>33577</c:v>
                </c:pt>
                <c:pt idx="51">
                  <c:v>33612</c:v>
                </c:pt>
                <c:pt idx="52">
                  <c:v>33638</c:v>
                </c:pt>
                <c:pt idx="53">
                  <c:v>33673</c:v>
                </c:pt>
                <c:pt idx="54">
                  <c:v>33719</c:v>
                </c:pt>
                <c:pt idx="55">
                  <c:v>33739</c:v>
                </c:pt>
                <c:pt idx="56">
                  <c:v>33779</c:v>
                </c:pt>
                <c:pt idx="57">
                  <c:v>33808</c:v>
                </c:pt>
                <c:pt idx="58">
                  <c:v>33840</c:v>
                </c:pt>
                <c:pt idx="59">
                  <c:v>33872</c:v>
                </c:pt>
                <c:pt idx="60">
                  <c:v>33906</c:v>
                </c:pt>
                <c:pt idx="61">
                  <c:v>33933</c:v>
                </c:pt>
                <c:pt idx="62">
                  <c:v>33954</c:v>
                </c:pt>
                <c:pt idx="63">
                  <c:v>33991</c:v>
                </c:pt>
                <c:pt idx="64">
                  <c:v>34018</c:v>
                </c:pt>
                <c:pt idx="65">
                  <c:v>34040</c:v>
                </c:pt>
                <c:pt idx="66">
                  <c:v>34075</c:v>
                </c:pt>
                <c:pt idx="67">
                  <c:v>34101</c:v>
                </c:pt>
                <c:pt idx="68">
                  <c:v>34130</c:v>
                </c:pt>
                <c:pt idx="69">
                  <c:v>34158</c:v>
                </c:pt>
                <c:pt idx="70">
                  <c:v>34185</c:v>
                </c:pt>
                <c:pt idx="71">
                  <c:v>34213</c:v>
                </c:pt>
                <c:pt idx="72">
                  <c:v>34247</c:v>
                </c:pt>
                <c:pt idx="73">
                  <c:v>34314</c:v>
                </c:pt>
                <c:pt idx="74">
                  <c:v>34831</c:v>
                </c:pt>
                <c:pt idx="75">
                  <c:v>34897</c:v>
                </c:pt>
                <c:pt idx="76">
                  <c:v>34961</c:v>
                </c:pt>
                <c:pt idx="77">
                  <c:v>35020</c:v>
                </c:pt>
                <c:pt idx="78">
                  <c:v>35080</c:v>
                </c:pt>
                <c:pt idx="79">
                  <c:v>35140</c:v>
                </c:pt>
                <c:pt idx="80">
                  <c:v>35203</c:v>
                </c:pt>
                <c:pt idx="81">
                  <c:v>35261</c:v>
                </c:pt>
                <c:pt idx="82">
                  <c:v>35324</c:v>
                </c:pt>
                <c:pt idx="83">
                  <c:v>35387</c:v>
                </c:pt>
                <c:pt idx="84">
                  <c:v>35444</c:v>
                </c:pt>
                <c:pt idx="85">
                  <c:v>35504</c:v>
                </c:pt>
                <c:pt idx="86">
                  <c:v>35567</c:v>
                </c:pt>
                <c:pt idx="87">
                  <c:v>35626</c:v>
                </c:pt>
                <c:pt idx="88">
                  <c:v>35688</c:v>
                </c:pt>
                <c:pt idx="89">
                  <c:v>35749</c:v>
                </c:pt>
                <c:pt idx="90">
                  <c:v>35811</c:v>
                </c:pt>
                <c:pt idx="91">
                  <c:v>35870</c:v>
                </c:pt>
                <c:pt idx="92">
                  <c:v>35931</c:v>
                </c:pt>
                <c:pt idx="93">
                  <c:v>35992</c:v>
                </c:pt>
                <c:pt idx="94">
                  <c:v>36053</c:v>
                </c:pt>
                <c:pt idx="95">
                  <c:v>36116</c:v>
                </c:pt>
                <c:pt idx="96">
                  <c:v>36180</c:v>
                </c:pt>
                <c:pt idx="97">
                  <c:v>36237</c:v>
                </c:pt>
                <c:pt idx="98">
                  <c:v>36294</c:v>
                </c:pt>
                <c:pt idx="99">
                  <c:v>36420</c:v>
                </c:pt>
                <c:pt idx="100">
                  <c:v>36477</c:v>
                </c:pt>
                <c:pt idx="101">
                  <c:v>36539</c:v>
                </c:pt>
                <c:pt idx="102">
                  <c:v>36600</c:v>
                </c:pt>
                <c:pt idx="103">
                  <c:v>36662</c:v>
                </c:pt>
                <c:pt idx="104">
                  <c:v>36721</c:v>
                </c:pt>
                <c:pt idx="105">
                  <c:v>36782</c:v>
                </c:pt>
                <c:pt idx="106">
                  <c:v>36845.677083333336</c:v>
                </c:pt>
                <c:pt idx="107">
                  <c:v>36906.54513888889</c:v>
                </c:pt>
                <c:pt idx="108">
                  <c:v>36907.535416666666</c:v>
                </c:pt>
                <c:pt idx="109">
                  <c:v>36965.49791666667</c:v>
                </c:pt>
                <c:pt idx="110">
                  <c:v>37026.489583333336</c:v>
                </c:pt>
                <c:pt idx="111">
                  <c:v>37088.47222222222</c:v>
                </c:pt>
                <c:pt idx="112">
                  <c:v>37151.461805555555</c:v>
                </c:pt>
                <c:pt idx="113">
                  <c:v>37211.48263888889</c:v>
                </c:pt>
                <c:pt idx="114">
                  <c:v>37272.5375</c:v>
                </c:pt>
                <c:pt idx="115">
                  <c:v>37336.461805555555</c:v>
                </c:pt>
                <c:pt idx="116">
                  <c:v>37390.493055555555</c:v>
                </c:pt>
                <c:pt idx="117">
                  <c:v>37453.48819444444</c:v>
                </c:pt>
                <c:pt idx="118">
                  <c:v>37481.524305555555</c:v>
                </c:pt>
                <c:pt idx="119">
                  <c:v>37508.45486111111</c:v>
                </c:pt>
                <c:pt idx="120">
                  <c:v>37536.71875</c:v>
                </c:pt>
                <c:pt idx="121">
                  <c:v>37573.46666666667</c:v>
                </c:pt>
                <c:pt idx="122">
                  <c:v>37600.479166666664</c:v>
                </c:pt>
                <c:pt idx="123">
                  <c:v>37643.76736111111</c:v>
                </c:pt>
                <c:pt idx="124">
                  <c:v>37676.520833333336</c:v>
                </c:pt>
                <c:pt idx="125">
                  <c:v>37703.5</c:v>
                </c:pt>
                <c:pt idx="126">
                  <c:v>37735.52569444444</c:v>
                </c:pt>
                <c:pt idx="127">
                  <c:v>37764.50833333333</c:v>
                </c:pt>
                <c:pt idx="128">
                  <c:v>37787.48263888889</c:v>
                </c:pt>
                <c:pt idx="129">
                  <c:v>37815.506944444445</c:v>
                </c:pt>
                <c:pt idx="130">
                  <c:v>37851.822916666664</c:v>
                </c:pt>
                <c:pt idx="131">
                  <c:v>37877.49652777778</c:v>
                </c:pt>
                <c:pt idx="132">
                  <c:v>37920.510416666664</c:v>
                </c:pt>
                <c:pt idx="133">
                  <c:v>37940.493055555555</c:v>
                </c:pt>
                <c:pt idx="134">
                  <c:v>37962.46527777778</c:v>
                </c:pt>
                <c:pt idx="135">
                  <c:v>38005.461805555555</c:v>
                </c:pt>
                <c:pt idx="136">
                  <c:v>38032.47222222222</c:v>
                </c:pt>
                <c:pt idx="137">
                  <c:v>38060.45138888889</c:v>
                </c:pt>
                <c:pt idx="138">
                  <c:v>38086.46527777778</c:v>
                </c:pt>
                <c:pt idx="139">
                  <c:v>38116.51388888889</c:v>
                </c:pt>
                <c:pt idx="140">
                  <c:v>38151.48263888889</c:v>
                </c:pt>
                <c:pt idx="141">
                  <c:v>38179.46527777778</c:v>
                </c:pt>
                <c:pt idx="142">
                  <c:v>38211.729166666664</c:v>
                </c:pt>
                <c:pt idx="143">
                  <c:v>38241.75</c:v>
                </c:pt>
                <c:pt idx="144">
                  <c:v>38269.739583333336</c:v>
                </c:pt>
                <c:pt idx="145">
                  <c:v>38297.4375</c:v>
                </c:pt>
                <c:pt idx="146">
                  <c:v>38325.73611111111</c:v>
                </c:pt>
                <c:pt idx="147">
                  <c:v>38360.430555555555</c:v>
                </c:pt>
                <c:pt idx="148">
                  <c:v>38396.430555555555</c:v>
                </c:pt>
                <c:pt idx="149">
                  <c:v>38424.461805555555</c:v>
                </c:pt>
                <c:pt idx="150">
                  <c:v>38452.49652777778</c:v>
                </c:pt>
                <c:pt idx="151">
                  <c:v>38480.45347222222</c:v>
                </c:pt>
                <c:pt idx="152">
                  <c:v>38514.756944444445</c:v>
                </c:pt>
                <c:pt idx="153">
                  <c:v>38541.68819444445</c:v>
                </c:pt>
                <c:pt idx="154">
                  <c:v>38575.69652777778</c:v>
                </c:pt>
                <c:pt idx="155">
                  <c:v>38604.66527777778</c:v>
                </c:pt>
                <c:pt idx="156">
                  <c:v>38632.69583333333</c:v>
                </c:pt>
                <c:pt idx="157">
                  <c:v>38660.75347222222</c:v>
                </c:pt>
                <c:pt idx="158">
                  <c:v>38691.48888888889</c:v>
                </c:pt>
                <c:pt idx="159">
                  <c:v>38730.631944444445</c:v>
                </c:pt>
                <c:pt idx="160">
                  <c:v>38758.72638888889</c:v>
                </c:pt>
                <c:pt idx="161">
                  <c:v>38786.73402777778</c:v>
                </c:pt>
                <c:pt idx="162">
                  <c:v>38814.666666666664</c:v>
                </c:pt>
                <c:pt idx="163">
                  <c:v>38878.79513888889</c:v>
                </c:pt>
                <c:pt idx="164">
                  <c:v>38938.688888888886</c:v>
                </c:pt>
                <c:pt idx="165">
                  <c:v>38969.70486111111</c:v>
                </c:pt>
                <c:pt idx="166">
                  <c:v>39010.72152777778</c:v>
                </c:pt>
                <c:pt idx="167">
                  <c:v>39031.739583333336</c:v>
                </c:pt>
                <c:pt idx="168">
                  <c:v>39102.666666666664</c:v>
                </c:pt>
                <c:pt idx="169">
                  <c:v>39129.71319444444</c:v>
                </c:pt>
                <c:pt idx="170">
                  <c:v>39157.73611111111</c:v>
                </c:pt>
                <c:pt idx="171">
                  <c:v>39213.7125</c:v>
                </c:pt>
                <c:pt idx="172">
                  <c:v>39241.67152777778</c:v>
                </c:pt>
                <c:pt idx="173">
                  <c:v>39269.73263888889</c:v>
                </c:pt>
                <c:pt idx="174">
                  <c:v>39334.725694444445</c:v>
                </c:pt>
                <c:pt idx="175">
                  <c:v>39365.70625</c:v>
                </c:pt>
                <c:pt idx="176">
                  <c:v>39400.674305555556</c:v>
                </c:pt>
                <c:pt idx="177">
                  <c:v>39458.71111111111</c:v>
                </c:pt>
                <c:pt idx="178">
                  <c:v>39493.67222222222</c:v>
                </c:pt>
                <c:pt idx="179">
                  <c:v>39522.73263888889</c:v>
                </c:pt>
                <c:pt idx="180">
                  <c:v>39549.69305555556</c:v>
                </c:pt>
                <c:pt idx="181">
                  <c:v>39579.44861111111</c:v>
                </c:pt>
                <c:pt idx="182">
                  <c:v>39618.51527777778</c:v>
                </c:pt>
                <c:pt idx="183">
                  <c:v>39647.72777777778</c:v>
                </c:pt>
                <c:pt idx="184">
                  <c:v>39681.79513888889</c:v>
                </c:pt>
                <c:pt idx="185">
                  <c:v>39711.790972222225</c:v>
                </c:pt>
                <c:pt idx="186">
                  <c:v>39731.72430555556</c:v>
                </c:pt>
                <c:pt idx="187">
                  <c:v>39775.513194444444</c:v>
                </c:pt>
                <c:pt idx="188">
                  <c:v>39795.43263888889</c:v>
                </c:pt>
                <c:pt idx="189">
                  <c:v>39837.71111111111</c:v>
                </c:pt>
                <c:pt idx="190">
                  <c:v>39866.66805555556</c:v>
                </c:pt>
                <c:pt idx="191">
                  <c:v>39887.50277777778</c:v>
                </c:pt>
                <c:pt idx="192">
                  <c:v>39913.80625</c:v>
                </c:pt>
                <c:pt idx="193">
                  <c:v>39950.467361111114</c:v>
                </c:pt>
                <c:pt idx="194">
                  <c:v>39978.44583333333</c:v>
                </c:pt>
                <c:pt idx="195">
                  <c:v>40005.74236111111</c:v>
                </c:pt>
                <c:pt idx="196">
                  <c:v>40048.73611111111</c:v>
                </c:pt>
                <c:pt idx="197">
                  <c:v>40077.731944444444</c:v>
                </c:pt>
                <c:pt idx="198">
                  <c:v>40102.645833333336</c:v>
                </c:pt>
                <c:pt idx="199">
                  <c:v>40132.475694444445</c:v>
                </c:pt>
                <c:pt idx="200">
                  <c:v>40160.44861111111</c:v>
                </c:pt>
                <c:pt idx="201">
                  <c:v>40201.78055555555</c:v>
                </c:pt>
                <c:pt idx="202">
                  <c:v>40235.68402777778</c:v>
                </c:pt>
                <c:pt idx="203">
                  <c:v>40256.7125</c:v>
                </c:pt>
                <c:pt idx="204">
                  <c:v>40284.700694444444</c:v>
                </c:pt>
                <c:pt idx="205">
                  <c:v>40316.75625</c:v>
                </c:pt>
                <c:pt idx="206">
                  <c:v>40350.82083333333</c:v>
                </c:pt>
                <c:pt idx="207">
                  <c:v>40381.82361111111</c:v>
                </c:pt>
                <c:pt idx="208">
                  <c:v>40407.677777777775</c:v>
                </c:pt>
                <c:pt idx="209">
                  <c:v>40437.76388888889</c:v>
                </c:pt>
                <c:pt idx="210">
                  <c:v>40834.4875</c:v>
                </c:pt>
                <c:pt idx="211">
                  <c:v>40855.52777777778</c:v>
                </c:pt>
                <c:pt idx="212">
                  <c:v>40886.57638888889</c:v>
                </c:pt>
                <c:pt idx="213">
                  <c:v>40920.416666666664</c:v>
                </c:pt>
                <c:pt idx="214">
                  <c:v>40962.5625</c:v>
                </c:pt>
                <c:pt idx="215">
                  <c:v>40977.54861111111</c:v>
                </c:pt>
                <c:pt idx="216">
                  <c:v>41003.45486111111</c:v>
                </c:pt>
                <c:pt idx="217">
                  <c:v>41037.510416666664</c:v>
                </c:pt>
                <c:pt idx="218">
                  <c:v>41065.47222222222</c:v>
                </c:pt>
                <c:pt idx="219">
                  <c:v>41100.48611111111</c:v>
                </c:pt>
                <c:pt idx="220">
                  <c:v>41128.59027777778</c:v>
                </c:pt>
                <c:pt idx="221">
                  <c:v>41158.350694444445</c:v>
                </c:pt>
                <c:pt idx="222">
                  <c:v>41225.5</c:v>
                </c:pt>
                <c:pt idx="223">
                  <c:v>41253.53125</c:v>
                </c:pt>
                <c:pt idx="224">
                  <c:v>41285.48611111111</c:v>
                </c:pt>
                <c:pt idx="225">
                  <c:v>41317.40625</c:v>
                </c:pt>
                <c:pt idx="226">
                  <c:v>41351.479166666664</c:v>
                </c:pt>
                <c:pt idx="227">
                  <c:v>41382.5</c:v>
                </c:pt>
                <c:pt idx="228">
                  <c:v>41403.510416666664</c:v>
                </c:pt>
                <c:pt idx="229">
                  <c:v>41450.430555555555</c:v>
                </c:pt>
                <c:pt idx="230">
                  <c:v>41466.552083333336</c:v>
                </c:pt>
                <c:pt idx="231">
                  <c:v>41492.48611111111</c:v>
                </c:pt>
                <c:pt idx="232">
                  <c:v>41523.385416666664</c:v>
                </c:pt>
                <c:pt idx="233">
                  <c:v>41569.524305555555</c:v>
                </c:pt>
                <c:pt idx="234">
                  <c:v>41597.572916666664</c:v>
                </c:pt>
                <c:pt idx="235">
                  <c:v>41620.520833333336</c:v>
                </c:pt>
                <c:pt idx="236">
                  <c:v>41667.447916666664</c:v>
                </c:pt>
                <c:pt idx="237">
                  <c:v>41750.538194444445</c:v>
                </c:pt>
                <c:pt idx="238">
                  <c:v>41774.51736111111</c:v>
                </c:pt>
                <c:pt idx="239">
                  <c:v>41807.46527777778</c:v>
                </c:pt>
                <c:pt idx="240">
                  <c:v>41834.430555555555</c:v>
                </c:pt>
                <c:pt idx="241">
                  <c:v>41876.5625</c:v>
                </c:pt>
                <c:pt idx="242">
                  <c:v>41886.572916666664</c:v>
                </c:pt>
                <c:pt idx="243">
                  <c:v>41939.475694444445</c:v>
                </c:pt>
                <c:pt idx="244">
                  <c:v>41971.520833333336</c:v>
                </c:pt>
                <c:pt idx="245">
                  <c:v>42033.506944444445</c:v>
                </c:pt>
                <c:pt idx="246">
                  <c:v>42062.552083333336</c:v>
                </c:pt>
                <c:pt idx="247">
                  <c:v>42094.45138888889</c:v>
                </c:pt>
                <c:pt idx="248">
                  <c:v>42124.385416666664</c:v>
                </c:pt>
                <c:pt idx="249">
                  <c:v>42150.416666666664</c:v>
                </c:pt>
                <c:pt idx="250">
                  <c:v>42173.53125</c:v>
                </c:pt>
                <c:pt idx="251">
                  <c:v>42226.475694444445</c:v>
                </c:pt>
                <c:pt idx="252">
                  <c:v>42277.39722222222</c:v>
                </c:pt>
                <c:pt idx="253">
                  <c:v>42307.520833333336</c:v>
                </c:pt>
                <c:pt idx="254">
                  <c:v>42334.40277777778</c:v>
                </c:pt>
                <c:pt idx="255">
                  <c:v>42361.416666666664</c:v>
                </c:pt>
                <c:pt idx="256">
                  <c:v>42395.54513888889</c:v>
                </c:pt>
                <c:pt idx="257">
                  <c:v>42429.541666666664</c:v>
                </c:pt>
                <c:pt idx="258">
                  <c:v>42747.458333333336</c:v>
                </c:pt>
                <c:pt idx="259">
                  <c:v>42821.40625</c:v>
                </c:pt>
                <c:pt idx="260">
                  <c:v>42832.45486111111</c:v>
                </c:pt>
                <c:pt idx="261">
                  <c:v>42871.55</c:v>
                </c:pt>
                <c:pt idx="262">
                  <c:v>42951.538194444445</c:v>
                </c:pt>
                <c:pt idx="263">
                  <c:v>43320.4375</c:v>
                </c:pt>
                <c:pt idx="264">
                  <c:v>43360.458333333336</c:v>
                </c:pt>
                <c:pt idx="265">
                  <c:v>43398.70486111111</c:v>
                </c:pt>
                <c:pt idx="266">
                  <c:v>43416.458333333336</c:v>
                </c:pt>
                <c:pt idx="267">
                  <c:v>43444.50347222222</c:v>
                </c:pt>
                <c:pt idx="268">
                  <c:v>43510.375</c:v>
                </c:pt>
                <c:pt idx="269">
                  <c:v>43543.37152777778</c:v>
                </c:pt>
                <c:pt idx="270">
                  <c:v>43567.49652777778</c:v>
                </c:pt>
                <c:pt idx="271">
                  <c:v>43615.57638888889</c:v>
                </c:pt>
                <c:pt idx="272">
                  <c:v>43633.38888888889</c:v>
                </c:pt>
                <c:pt idx="273">
                  <c:v>43669.46875</c:v>
                </c:pt>
                <c:pt idx="274">
                  <c:v>43706.5</c:v>
                </c:pt>
                <c:pt idx="275">
                  <c:v>43735.48263888889</c:v>
                </c:pt>
                <c:pt idx="276">
                  <c:v>43759.48263888889</c:v>
                </c:pt>
                <c:pt idx="277">
                  <c:v>43880.63888888889</c:v>
                </c:pt>
                <c:pt idx="278">
                  <c:v>43895.680555555555</c:v>
                </c:pt>
                <c:pt idx="279">
                  <c:v>43949.59375</c:v>
                </c:pt>
                <c:pt idx="280">
                  <c:v>43970.475694444445</c:v>
                </c:pt>
                <c:pt idx="281">
                  <c:v>43991.35763888889</c:v>
                </c:pt>
                <c:pt idx="282">
                  <c:v>44026.375</c:v>
                </c:pt>
                <c:pt idx="283">
                  <c:v>44067.395833333336</c:v>
                </c:pt>
                <c:pt idx="284">
                  <c:v>44104.364583333336</c:v>
                </c:pt>
                <c:pt idx="285">
                  <c:v>44119.69097222222</c:v>
                </c:pt>
                <c:pt idx="286">
                  <c:v>44153.743055555555</c:v>
                </c:pt>
                <c:pt idx="287">
                  <c:v>44179.385416666664</c:v>
                </c:pt>
                <c:pt idx="288">
                  <c:v>44204.458333333336</c:v>
                </c:pt>
              </c:strCache>
            </c:strRef>
          </c:xVal>
          <c:yVal>
            <c:numRef>
              <c:f>'PA 2616-3-0245'!$S$3:$S$291</c:f>
              <c:numCache>
                <c:ptCount val="28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</c:numCache>
            </c:numRef>
          </c:yVal>
          <c:smooth val="0"/>
        </c:ser>
        <c:axId val="10008977"/>
        <c:axId val="22971930"/>
      </c:scatterChart>
      <c:valAx>
        <c:axId val="10008977"/>
        <c:scaling>
          <c:orientation val="minMax"/>
          <c:min val="32051.7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71930"/>
        <c:crosses val="autoZero"/>
        <c:crossBetween val="midCat"/>
        <c:dispUnits/>
        <c:majorUnit val="365.25"/>
        <c:minorUnit val="365.25"/>
      </c:valAx>
      <c:valAx>
        <c:axId val="22971930"/>
        <c:scaling>
          <c:orientation val="minMax"/>
          <c:min val="35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08977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2616-3-0245 (P-7 DGA EL SASO)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2616-3-0245'!$Z$3:$Z$14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2616-3-0245'!$AD$3:$AD$14</c:f>
              <c:numCache>
                <c:ptCount val="12"/>
                <c:pt idx="0">
                  <c:v>24</c:v>
                </c:pt>
                <c:pt idx="1">
                  <c:v>27</c:v>
                </c:pt>
                <c:pt idx="2">
                  <c:v>18</c:v>
                </c:pt>
                <c:pt idx="3">
                  <c:v>29</c:v>
                </c:pt>
                <c:pt idx="4">
                  <c:v>18</c:v>
                </c:pt>
                <c:pt idx="5">
                  <c:v>29</c:v>
                </c:pt>
                <c:pt idx="6">
                  <c:v>20</c:v>
                </c:pt>
                <c:pt idx="7">
                  <c:v>28</c:v>
                </c:pt>
                <c:pt idx="8">
                  <c:v>19</c:v>
                </c:pt>
                <c:pt idx="9">
                  <c:v>27</c:v>
                </c:pt>
                <c:pt idx="10">
                  <c:v>20</c:v>
                </c:pt>
                <c:pt idx="11">
                  <c:v>30</c:v>
                </c:pt>
              </c:numCache>
            </c:numRef>
          </c:val>
        </c:ser>
        <c:axId val="5420779"/>
        <c:axId val="48787012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2616-3-0245'!$Z$3:$Z$14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2616-3-0245'!$AA$3:$AA$14</c:f>
              <c:numCache>
                <c:ptCount val="12"/>
                <c:pt idx="0">
                  <c:v>365.076</c:v>
                </c:pt>
                <c:pt idx="1">
                  <c:v>365.086</c:v>
                </c:pt>
                <c:pt idx="2">
                  <c:v>364.796</c:v>
                </c:pt>
                <c:pt idx="3">
                  <c:v>364.376</c:v>
                </c:pt>
                <c:pt idx="4">
                  <c:v>364.456</c:v>
                </c:pt>
                <c:pt idx="5">
                  <c:v>364.306</c:v>
                </c:pt>
                <c:pt idx="6">
                  <c:v>364.186</c:v>
                </c:pt>
                <c:pt idx="7">
                  <c:v>364.566</c:v>
                </c:pt>
                <c:pt idx="8">
                  <c:v>364.486</c:v>
                </c:pt>
                <c:pt idx="9">
                  <c:v>364.186</c:v>
                </c:pt>
                <c:pt idx="10">
                  <c:v>364.306</c:v>
                </c:pt>
                <c:pt idx="11">
                  <c:v>365.076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2616-3-0245'!$Z$3:$Z$14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2616-3-0245'!$AB$3:$AB$14</c:f>
              <c:numCache>
                <c:ptCount val="12"/>
                <c:pt idx="0">
                  <c:v>358.296</c:v>
                </c:pt>
                <c:pt idx="1">
                  <c:v>358.076</c:v>
                </c:pt>
                <c:pt idx="2">
                  <c:v>358.506</c:v>
                </c:pt>
                <c:pt idx="3">
                  <c:v>358.376</c:v>
                </c:pt>
                <c:pt idx="4">
                  <c:v>356.946</c:v>
                </c:pt>
                <c:pt idx="5">
                  <c:v>358.356</c:v>
                </c:pt>
                <c:pt idx="6">
                  <c:v>357.876</c:v>
                </c:pt>
                <c:pt idx="7">
                  <c:v>357.636</c:v>
                </c:pt>
                <c:pt idx="8">
                  <c:v>357.636</c:v>
                </c:pt>
                <c:pt idx="9">
                  <c:v>357.706</c:v>
                </c:pt>
                <c:pt idx="10">
                  <c:v>357.816</c:v>
                </c:pt>
                <c:pt idx="11">
                  <c:v>357.836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2616-3-0245'!$Z$3:$Z$14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2616-3-0245'!$AC$3:$AC$14</c:f>
              <c:numCache>
                <c:ptCount val="12"/>
                <c:pt idx="0">
                  <c:v>361.66975</c:v>
                </c:pt>
                <c:pt idx="1">
                  <c:v>361.34840740740754</c:v>
                </c:pt>
                <c:pt idx="2">
                  <c:v>361.31766666666664</c:v>
                </c:pt>
                <c:pt idx="3">
                  <c:v>360.92565517241377</c:v>
                </c:pt>
                <c:pt idx="4">
                  <c:v>360.2732222222222</c:v>
                </c:pt>
                <c:pt idx="5">
                  <c:v>360.95944827586203</c:v>
                </c:pt>
                <c:pt idx="6">
                  <c:v>360.43550000000005</c:v>
                </c:pt>
                <c:pt idx="7">
                  <c:v>360.53207142857144</c:v>
                </c:pt>
                <c:pt idx="8">
                  <c:v>360.62836842105264</c:v>
                </c:pt>
                <c:pt idx="9">
                  <c:v>361.1189629629629</c:v>
                </c:pt>
                <c:pt idx="10">
                  <c:v>360.47349999999994</c:v>
                </c:pt>
                <c:pt idx="11">
                  <c:v>361.18399999999997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2616-3-0245'!$Z$3:$Z$14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2616-3-0245'!$AE$3:$AE$14</c:f>
              <c:numCache>
                <c:ptCount val="12"/>
                <c:pt idx="0">
                  <c:v>358.526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358.286</c:v>
                </c:pt>
                <c:pt idx="5">
                  <c:v>358.356</c:v>
                </c:pt>
                <c:pt idx="6">
                  <c:v>357.956</c:v>
                </c:pt>
                <c:pt idx="7">
                  <c:v>357.796</c:v>
                </c:pt>
                <c:pt idx="8">
                  <c:v>358.196</c:v>
                </c:pt>
                <c:pt idx="9">
                  <c:v>358.366</c:v>
                </c:pt>
                <c:pt idx="10">
                  <c:v>357.896</c:v>
                </c:pt>
                <c:pt idx="11">
                  <c:v>357.866</c:v>
                </c:pt>
              </c:numCache>
            </c:numRef>
          </c:val>
          <c:smooth val="0"/>
        </c:ser>
        <c:marker val="1"/>
        <c:axId val="36429925"/>
        <c:axId val="59433870"/>
      </c:lineChart>
      <c:catAx>
        <c:axId val="364299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inMax"/>
          <c:min val="35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29925"/>
        <c:crossesAt val="1"/>
        <c:crossBetween val="between"/>
        <c:dispUnits/>
        <c:minorUnit val="1"/>
      </c:valAx>
      <c:catAx>
        <c:axId val="5420779"/>
        <c:scaling>
          <c:orientation val="minMax"/>
        </c:scaling>
        <c:axPos val="b"/>
        <c:delete val="1"/>
        <c:majorTickMark val="out"/>
        <c:minorTickMark val="none"/>
        <c:tickLblPos val="none"/>
        <c:crossAx val="48787012"/>
        <c:crosses val="autoZero"/>
        <c:auto val="1"/>
        <c:lblOffset val="100"/>
        <c:tickLblSkip val="1"/>
        <c:noMultiLvlLbl val="0"/>
      </c:catAx>
      <c:valAx>
        <c:axId val="48787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779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2616-3-0245 (P-7 DGA EL SASO)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2616-3-0245'!$Z$3:$Z$14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2616-3-0245'!$AG$3:$AG$14</c:f>
              <c:numCache>
                <c:ptCount val="12"/>
                <c:pt idx="0">
                  <c:v>0.03408669877732733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0.20136917682417585</c:v>
                </c:pt>
                <c:pt idx="5">
                  <c:v>0</c:v>
                </c:pt>
                <c:pt idx="6">
                  <c:v>0.015628052353982947</c:v>
                </c:pt>
                <c:pt idx="7">
                  <c:v>0.027623628067573843</c:v>
                </c:pt>
                <c:pt idx="8">
                  <c:v>0.09357136575499159</c:v>
                </c:pt>
                <c:pt idx="9">
                  <c:v>0.09669017905588524</c:v>
                </c:pt>
                <c:pt idx="10">
                  <c:v>0.015051740357486701</c:v>
                </c:pt>
                <c:pt idx="11">
                  <c:v>0.004480286738347238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2616-3-0245'!$Z$3:$Z$14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2616-3-0245'!$AH$3:$AH$14</c:f>
              <c:numCache>
                <c:ptCount val="12"/>
                <c:pt idx="0">
                  <c:v>0.19798983644656987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0.16791543091038058</c:v>
                </c:pt>
                <c:pt idx="5">
                  <c:v>0.17668713252510126</c:v>
                </c:pt>
                <c:pt idx="6">
                  <c:v>0.12656312329812391</c:v>
                </c:pt>
                <c:pt idx="7">
                  <c:v>0.10651351960732869</c:v>
                </c:pt>
                <c:pt idx="8">
                  <c:v>0.15663752883431317</c:v>
                </c:pt>
                <c:pt idx="9">
                  <c:v>0.17794023275577464</c:v>
                </c:pt>
                <c:pt idx="10">
                  <c:v>0.11904452191407659</c:v>
                </c:pt>
                <c:pt idx="11">
                  <c:v>0.11528522122204937</c:v>
                </c:pt>
              </c:numCache>
            </c:numRef>
          </c:val>
        </c:ser>
        <c:axId val="65142783"/>
        <c:axId val="49414136"/>
      </c:barChart>
      <c:catAx>
        <c:axId val="6514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14136"/>
        <c:crosses val="autoZero"/>
        <c:auto val="1"/>
        <c:lblOffset val="100"/>
        <c:tickLblSkip val="1"/>
        <c:noMultiLvlLbl val="0"/>
      </c:catAx>
      <c:valAx>
        <c:axId val="4941413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42783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2616-3-0245 (P-7 DGA EL SASO)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2616-3-0245'!$A$292:$A$594</c:f>
              <c:strCache>
                <c:ptCount val="303"/>
                <c:pt idx="0">
                  <c:v>32408</c:v>
                </c:pt>
                <c:pt idx="1">
                  <c:v>32413</c:v>
                </c:pt>
                <c:pt idx="2">
                  <c:v>32418</c:v>
                </c:pt>
                <c:pt idx="3">
                  <c:v>32437</c:v>
                </c:pt>
                <c:pt idx="4">
                  <c:v>32457</c:v>
                </c:pt>
                <c:pt idx="5">
                  <c:v>32485</c:v>
                </c:pt>
                <c:pt idx="6">
                  <c:v>32531</c:v>
                </c:pt>
                <c:pt idx="7">
                  <c:v>32549</c:v>
                </c:pt>
                <c:pt idx="8">
                  <c:v>32568</c:v>
                </c:pt>
                <c:pt idx="9">
                  <c:v>32585</c:v>
                </c:pt>
                <c:pt idx="10">
                  <c:v>32596</c:v>
                </c:pt>
                <c:pt idx="11">
                  <c:v>32613</c:v>
                </c:pt>
                <c:pt idx="12">
                  <c:v>32626</c:v>
                </c:pt>
                <c:pt idx="13">
                  <c:v>32645</c:v>
                </c:pt>
                <c:pt idx="14">
                  <c:v>32659</c:v>
                </c:pt>
                <c:pt idx="15">
                  <c:v>32673</c:v>
                </c:pt>
                <c:pt idx="16">
                  <c:v>32693</c:v>
                </c:pt>
                <c:pt idx="17">
                  <c:v>32707</c:v>
                </c:pt>
                <c:pt idx="18">
                  <c:v>32720</c:v>
                </c:pt>
                <c:pt idx="19">
                  <c:v>32741</c:v>
                </c:pt>
                <c:pt idx="20">
                  <c:v>32758</c:v>
                </c:pt>
                <c:pt idx="21">
                  <c:v>32783</c:v>
                </c:pt>
                <c:pt idx="22">
                  <c:v>32805</c:v>
                </c:pt>
                <c:pt idx="23">
                  <c:v>32827</c:v>
                </c:pt>
                <c:pt idx="24">
                  <c:v>32853</c:v>
                </c:pt>
                <c:pt idx="25">
                  <c:v>32878</c:v>
                </c:pt>
                <c:pt idx="26">
                  <c:v>32897</c:v>
                </c:pt>
                <c:pt idx="27">
                  <c:v>32940</c:v>
                </c:pt>
                <c:pt idx="28">
                  <c:v>32961</c:v>
                </c:pt>
                <c:pt idx="29">
                  <c:v>32982</c:v>
                </c:pt>
                <c:pt idx="30">
                  <c:v>33004</c:v>
                </c:pt>
                <c:pt idx="31">
                  <c:v>33036</c:v>
                </c:pt>
                <c:pt idx="32">
                  <c:v>33058</c:v>
                </c:pt>
                <c:pt idx="33">
                  <c:v>33073</c:v>
                </c:pt>
                <c:pt idx="34">
                  <c:v>33098</c:v>
                </c:pt>
                <c:pt idx="35">
                  <c:v>33126</c:v>
                </c:pt>
                <c:pt idx="36">
                  <c:v>33156</c:v>
                </c:pt>
                <c:pt idx="37">
                  <c:v>33176</c:v>
                </c:pt>
                <c:pt idx="38">
                  <c:v>33204</c:v>
                </c:pt>
                <c:pt idx="39">
                  <c:v>33228</c:v>
                </c:pt>
                <c:pt idx="40">
                  <c:v>33252</c:v>
                </c:pt>
                <c:pt idx="41">
                  <c:v>33289</c:v>
                </c:pt>
                <c:pt idx="42">
                  <c:v>33315</c:v>
                </c:pt>
                <c:pt idx="43">
                  <c:v>33352</c:v>
                </c:pt>
                <c:pt idx="44">
                  <c:v>33380</c:v>
                </c:pt>
                <c:pt idx="45">
                  <c:v>33414</c:v>
                </c:pt>
                <c:pt idx="46">
                  <c:v>33436</c:v>
                </c:pt>
                <c:pt idx="47">
                  <c:v>33497</c:v>
                </c:pt>
                <c:pt idx="48">
                  <c:v>33532</c:v>
                </c:pt>
                <c:pt idx="49">
                  <c:v>33557</c:v>
                </c:pt>
                <c:pt idx="50">
                  <c:v>33577</c:v>
                </c:pt>
                <c:pt idx="51">
                  <c:v>33612</c:v>
                </c:pt>
                <c:pt idx="52">
                  <c:v>33638</c:v>
                </c:pt>
                <c:pt idx="53">
                  <c:v>33673</c:v>
                </c:pt>
                <c:pt idx="54">
                  <c:v>33719</c:v>
                </c:pt>
                <c:pt idx="55">
                  <c:v>33739</c:v>
                </c:pt>
                <c:pt idx="56">
                  <c:v>33779</c:v>
                </c:pt>
                <c:pt idx="57">
                  <c:v>33808</c:v>
                </c:pt>
                <c:pt idx="58">
                  <c:v>33840</c:v>
                </c:pt>
                <c:pt idx="59">
                  <c:v>33872</c:v>
                </c:pt>
                <c:pt idx="60">
                  <c:v>33906</c:v>
                </c:pt>
                <c:pt idx="61">
                  <c:v>33933</c:v>
                </c:pt>
                <c:pt idx="62">
                  <c:v>33954</c:v>
                </c:pt>
                <c:pt idx="63">
                  <c:v>33991</c:v>
                </c:pt>
                <c:pt idx="64">
                  <c:v>34018</c:v>
                </c:pt>
                <c:pt idx="65">
                  <c:v>34040</c:v>
                </c:pt>
                <c:pt idx="66">
                  <c:v>34075</c:v>
                </c:pt>
                <c:pt idx="67">
                  <c:v>34101</c:v>
                </c:pt>
                <c:pt idx="68">
                  <c:v>34130</c:v>
                </c:pt>
                <c:pt idx="69">
                  <c:v>34158</c:v>
                </c:pt>
                <c:pt idx="70">
                  <c:v>34185</c:v>
                </c:pt>
                <c:pt idx="71">
                  <c:v>34213</c:v>
                </c:pt>
                <c:pt idx="72">
                  <c:v>34247</c:v>
                </c:pt>
                <c:pt idx="73">
                  <c:v>34314</c:v>
                </c:pt>
                <c:pt idx="74">
                  <c:v>34831</c:v>
                </c:pt>
                <c:pt idx="75">
                  <c:v>34897</c:v>
                </c:pt>
                <c:pt idx="76">
                  <c:v>34961</c:v>
                </c:pt>
                <c:pt idx="77">
                  <c:v>35020</c:v>
                </c:pt>
                <c:pt idx="78">
                  <c:v>35080</c:v>
                </c:pt>
                <c:pt idx="79">
                  <c:v>35140</c:v>
                </c:pt>
                <c:pt idx="80">
                  <c:v>35203</c:v>
                </c:pt>
                <c:pt idx="81">
                  <c:v>35261</c:v>
                </c:pt>
                <c:pt idx="82">
                  <c:v>35324</c:v>
                </c:pt>
                <c:pt idx="83">
                  <c:v>35387</c:v>
                </c:pt>
                <c:pt idx="84">
                  <c:v>35444</c:v>
                </c:pt>
                <c:pt idx="85">
                  <c:v>35504</c:v>
                </c:pt>
                <c:pt idx="86">
                  <c:v>35567</c:v>
                </c:pt>
                <c:pt idx="87">
                  <c:v>35626</c:v>
                </c:pt>
                <c:pt idx="88">
                  <c:v>35688</c:v>
                </c:pt>
                <c:pt idx="89">
                  <c:v>35749</c:v>
                </c:pt>
                <c:pt idx="90">
                  <c:v>35811</c:v>
                </c:pt>
                <c:pt idx="91">
                  <c:v>35870</c:v>
                </c:pt>
                <c:pt idx="92">
                  <c:v>35931</c:v>
                </c:pt>
                <c:pt idx="93">
                  <c:v>35992</c:v>
                </c:pt>
                <c:pt idx="94">
                  <c:v>36053</c:v>
                </c:pt>
                <c:pt idx="95">
                  <c:v>36116</c:v>
                </c:pt>
                <c:pt idx="96">
                  <c:v>36180</c:v>
                </c:pt>
                <c:pt idx="97">
                  <c:v>36237</c:v>
                </c:pt>
                <c:pt idx="98">
                  <c:v>36294</c:v>
                </c:pt>
                <c:pt idx="99">
                  <c:v>36420</c:v>
                </c:pt>
                <c:pt idx="100">
                  <c:v>36477</c:v>
                </c:pt>
                <c:pt idx="101">
                  <c:v>36539</c:v>
                </c:pt>
                <c:pt idx="102">
                  <c:v>36600</c:v>
                </c:pt>
                <c:pt idx="103">
                  <c:v>36662</c:v>
                </c:pt>
                <c:pt idx="104">
                  <c:v>36721</c:v>
                </c:pt>
                <c:pt idx="105">
                  <c:v>36782</c:v>
                </c:pt>
                <c:pt idx="106">
                  <c:v>36845.677083333336</c:v>
                </c:pt>
                <c:pt idx="107">
                  <c:v>36906.541666666664</c:v>
                </c:pt>
                <c:pt idx="108">
                  <c:v>36965.49652777778</c:v>
                </c:pt>
                <c:pt idx="109">
                  <c:v>37026.48611111111</c:v>
                </c:pt>
                <c:pt idx="110">
                  <c:v>37088.46875</c:v>
                </c:pt>
                <c:pt idx="111">
                  <c:v>37151.458333333336</c:v>
                </c:pt>
                <c:pt idx="112">
                  <c:v>37211.479166666664</c:v>
                </c:pt>
                <c:pt idx="113">
                  <c:v>37272.5375</c:v>
                </c:pt>
                <c:pt idx="114">
                  <c:v>37336.46388888889</c:v>
                </c:pt>
                <c:pt idx="115">
                  <c:v>37390.49652777778</c:v>
                </c:pt>
                <c:pt idx="116">
                  <c:v>37453.489583333336</c:v>
                </c:pt>
                <c:pt idx="117">
                  <c:v>37481.52777777778</c:v>
                </c:pt>
                <c:pt idx="118">
                  <c:v>37508.45138888889</c:v>
                </c:pt>
                <c:pt idx="119">
                  <c:v>37536.71527777778</c:v>
                </c:pt>
                <c:pt idx="120">
                  <c:v>37573.46527777778</c:v>
                </c:pt>
                <c:pt idx="121">
                  <c:v>37600.48263888889</c:v>
                </c:pt>
                <c:pt idx="122">
                  <c:v>37643.76527777778</c:v>
                </c:pt>
                <c:pt idx="123">
                  <c:v>37676.52222222222</c:v>
                </c:pt>
                <c:pt idx="124">
                  <c:v>37703.50208333333</c:v>
                </c:pt>
                <c:pt idx="125">
                  <c:v>37735.527083333334</c:v>
                </c:pt>
                <c:pt idx="126">
                  <c:v>37764.506944444445</c:v>
                </c:pt>
                <c:pt idx="127">
                  <c:v>37787.48263888889</c:v>
                </c:pt>
                <c:pt idx="128">
                  <c:v>37815.506944444445</c:v>
                </c:pt>
                <c:pt idx="129">
                  <c:v>37851.82986111111</c:v>
                </c:pt>
                <c:pt idx="130">
                  <c:v>37877.49652777778</c:v>
                </c:pt>
                <c:pt idx="131">
                  <c:v>37920.510416666664</c:v>
                </c:pt>
                <c:pt idx="132">
                  <c:v>37940.493055555555</c:v>
                </c:pt>
                <c:pt idx="133">
                  <c:v>37962.46527777778</c:v>
                </c:pt>
                <c:pt idx="134">
                  <c:v>38005.461805555555</c:v>
                </c:pt>
                <c:pt idx="135">
                  <c:v>38032.47222222222</c:v>
                </c:pt>
                <c:pt idx="136">
                  <c:v>38060.45138888889</c:v>
                </c:pt>
                <c:pt idx="137">
                  <c:v>38086.46527777778</c:v>
                </c:pt>
                <c:pt idx="138">
                  <c:v>38116.51388888889</c:v>
                </c:pt>
                <c:pt idx="139">
                  <c:v>38151.48125</c:v>
                </c:pt>
                <c:pt idx="140">
                  <c:v>38179.46527777778</c:v>
                </c:pt>
                <c:pt idx="141">
                  <c:v>38211.729166666664</c:v>
                </c:pt>
                <c:pt idx="142">
                  <c:v>38241.75</c:v>
                </c:pt>
                <c:pt idx="143">
                  <c:v>38269.739583333336</c:v>
                </c:pt>
                <c:pt idx="144">
                  <c:v>38297.4375</c:v>
                </c:pt>
                <c:pt idx="145">
                  <c:v>38325.73611111111</c:v>
                </c:pt>
                <c:pt idx="146">
                  <c:v>38360.430555555555</c:v>
                </c:pt>
                <c:pt idx="147">
                  <c:v>38396.430555555555</c:v>
                </c:pt>
                <c:pt idx="148">
                  <c:v>38424.461805555555</c:v>
                </c:pt>
                <c:pt idx="149">
                  <c:v>38452.49652777778</c:v>
                </c:pt>
                <c:pt idx="150">
                  <c:v>38480.45347222222</c:v>
                </c:pt>
                <c:pt idx="151">
                  <c:v>38514.760416666664</c:v>
                </c:pt>
                <c:pt idx="152">
                  <c:v>38541.68819444445</c:v>
                </c:pt>
                <c:pt idx="153">
                  <c:v>38575.69652777778</c:v>
                </c:pt>
                <c:pt idx="154">
                  <c:v>38604.66527777778</c:v>
                </c:pt>
                <c:pt idx="155">
                  <c:v>38632.69583333333</c:v>
                </c:pt>
                <c:pt idx="156">
                  <c:v>38660.75347222222</c:v>
                </c:pt>
                <c:pt idx="157">
                  <c:v>38691.48888888889</c:v>
                </c:pt>
                <c:pt idx="158">
                  <c:v>38730.631944444445</c:v>
                </c:pt>
                <c:pt idx="159">
                  <c:v>38758.72638888889</c:v>
                </c:pt>
                <c:pt idx="160">
                  <c:v>38786.73402777778</c:v>
                </c:pt>
                <c:pt idx="161">
                  <c:v>38814.666666666664</c:v>
                </c:pt>
                <c:pt idx="162">
                  <c:v>38878.79513888889</c:v>
                </c:pt>
                <c:pt idx="163">
                  <c:v>38938.688888888886</c:v>
                </c:pt>
                <c:pt idx="164">
                  <c:v>38969.70486111111</c:v>
                </c:pt>
                <c:pt idx="165">
                  <c:v>39010.72152777778</c:v>
                </c:pt>
                <c:pt idx="166">
                  <c:v>39031.739583333336</c:v>
                </c:pt>
                <c:pt idx="167">
                  <c:v>39102.666666666664</c:v>
                </c:pt>
                <c:pt idx="168">
                  <c:v>39129.71319444444</c:v>
                </c:pt>
                <c:pt idx="169">
                  <c:v>39157.73611111111</c:v>
                </c:pt>
                <c:pt idx="170">
                  <c:v>39213.7125</c:v>
                </c:pt>
                <c:pt idx="171">
                  <c:v>39241.67152777778</c:v>
                </c:pt>
                <c:pt idx="172">
                  <c:v>39269.73263888889</c:v>
                </c:pt>
                <c:pt idx="173">
                  <c:v>39334.725694444445</c:v>
                </c:pt>
                <c:pt idx="174">
                  <c:v>39365.70625</c:v>
                </c:pt>
                <c:pt idx="175">
                  <c:v>39400.674305555556</c:v>
                </c:pt>
                <c:pt idx="176">
                  <c:v>39458.71111111111</c:v>
                </c:pt>
                <c:pt idx="177">
                  <c:v>39493.67222222222</c:v>
                </c:pt>
                <c:pt idx="178">
                  <c:v>39522.73263888889</c:v>
                </c:pt>
                <c:pt idx="179">
                  <c:v>39549.69305555556</c:v>
                </c:pt>
                <c:pt idx="180">
                  <c:v>39579.44861111111</c:v>
                </c:pt>
                <c:pt idx="181">
                  <c:v>39618.51527777778</c:v>
                </c:pt>
                <c:pt idx="182">
                  <c:v>39647.72777777778</c:v>
                </c:pt>
                <c:pt idx="183">
                  <c:v>39681.79583333333</c:v>
                </c:pt>
                <c:pt idx="184">
                  <c:v>39711.790972222225</c:v>
                </c:pt>
                <c:pt idx="185">
                  <c:v>39731.72430555556</c:v>
                </c:pt>
                <c:pt idx="186">
                  <c:v>39775.513194444444</c:v>
                </c:pt>
                <c:pt idx="187">
                  <c:v>39795.43263888889</c:v>
                </c:pt>
                <c:pt idx="188">
                  <c:v>39837.71111111111</c:v>
                </c:pt>
                <c:pt idx="189">
                  <c:v>39866.66805555556</c:v>
                </c:pt>
                <c:pt idx="190">
                  <c:v>39887.50277777778</c:v>
                </c:pt>
                <c:pt idx="191">
                  <c:v>39913.80625</c:v>
                </c:pt>
                <c:pt idx="192">
                  <c:v>39950.467361111114</c:v>
                </c:pt>
                <c:pt idx="193">
                  <c:v>39978.44583333333</c:v>
                </c:pt>
                <c:pt idx="194">
                  <c:v>40005.74236111111</c:v>
                </c:pt>
                <c:pt idx="195">
                  <c:v>40048.73611111111</c:v>
                </c:pt>
                <c:pt idx="196">
                  <c:v>40077.731944444444</c:v>
                </c:pt>
                <c:pt idx="197">
                  <c:v>40102.645833333336</c:v>
                </c:pt>
                <c:pt idx="198">
                  <c:v>40132.475694444445</c:v>
                </c:pt>
                <c:pt idx="199">
                  <c:v>40160.44861111111</c:v>
                </c:pt>
                <c:pt idx="200">
                  <c:v>40201.779861111114</c:v>
                </c:pt>
                <c:pt idx="201">
                  <c:v>40235.68263888889</c:v>
                </c:pt>
                <c:pt idx="202">
                  <c:v>40256.71388888889</c:v>
                </c:pt>
                <c:pt idx="203">
                  <c:v>40284.70138888889</c:v>
                </c:pt>
                <c:pt idx="204">
                  <c:v>40316.75625</c:v>
                </c:pt>
                <c:pt idx="205">
                  <c:v>40350.82083333333</c:v>
                </c:pt>
                <c:pt idx="206">
                  <c:v>40381.82361111111</c:v>
                </c:pt>
                <c:pt idx="207">
                  <c:v>40407.677777777775</c:v>
                </c:pt>
                <c:pt idx="208">
                  <c:v>40437.76388888889</c:v>
                </c:pt>
                <c:pt idx="209">
                  <c:v>40744.42361111111</c:v>
                </c:pt>
                <c:pt idx="210">
                  <c:v>40763.461805555555</c:v>
                </c:pt>
                <c:pt idx="211">
                  <c:v>40834.4875</c:v>
                </c:pt>
                <c:pt idx="212">
                  <c:v>40855.52777777778</c:v>
                </c:pt>
                <c:pt idx="213">
                  <c:v>40886.57638888889</c:v>
                </c:pt>
                <c:pt idx="214">
                  <c:v>40920.416666666664</c:v>
                </c:pt>
                <c:pt idx="215">
                  <c:v>40962.5625</c:v>
                </c:pt>
                <c:pt idx="216">
                  <c:v>40977.54861111111</c:v>
                </c:pt>
                <c:pt idx="217">
                  <c:v>41003.45486111111</c:v>
                </c:pt>
                <c:pt idx="218">
                  <c:v>41037.510416666664</c:v>
                </c:pt>
                <c:pt idx="219">
                  <c:v>41065.47222222222</c:v>
                </c:pt>
                <c:pt idx="220">
                  <c:v>41100.48611111111</c:v>
                </c:pt>
                <c:pt idx="221">
                  <c:v>41128.59027777778</c:v>
                </c:pt>
                <c:pt idx="222">
                  <c:v>41158.350694444445</c:v>
                </c:pt>
                <c:pt idx="223">
                  <c:v>41225.5</c:v>
                </c:pt>
                <c:pt idx="224">
                  <c:v>41253.53125</c:v>
                </c:pt>
                <c:pt idx="225">
                  <c:v>41285.48611111111</c:v>
                </c:pt>
                <c:pt idx="226">
                  <c:v>41317.40625</c:v>
                </c:pt>
                <c:pt idx="227">
                  <c:v>41351.479166666664</c:v>
                </c:pt>
                <c:pt idx="228">
                  <c:v>41382.5</c:v>
                </c:pt>
                <c:pt idx="229">
                  <c:v>41403.510416666664</c:v>
                </c:pt>
                <c:pt idx="230">
                  <c:v>41450.430555555555</c:v>
                </c:pt>
                <c:pt idx="231">
                  <c:v>41466.552083333336</c:v>
                </c:pt>
                <c:pt idx="232">
                  <c:v>41492.48611111111</c:v>
                </c:pt>
                <c:pt idx="233">
                  <c:v>41523.385416666664</c:v>
                </c:pt>
                <c:pt idx="234">
                  <c:v>41569.524305555555</c:v>
                </c:pt>
                <c:pt idx="235">
                  <c:v>41597.572916666664</c:v>
                </c:pt>
                <c:pt idx="236">
                  <c:v>41620.520833333336</c:v>
                </c:pt>
                <c:pt idx="237">
                  <c:v>41667.447916666664</c:v>
                </c:pt>
                <c:pt idx="238">
                  <c:v>41750.538194444445</c:v>
                </c:pt>
                <c:pt idx="239">
                  <c:v>41774.51736111111</c:v>
                </c:pt>
                <c:pt idx="240">
                  <c:v>41807.46527777778</c:v>
                </c:pt>
                <c:pt idx="241">
                  <c:v>41834.430555555555</c:v>
                </c:pt>
                <c:pt idx="242">
                  <c:v>41876.5625</c:v>
                </c:pt>
                <c:pt idx="243">
                  <c:v>41886.572916666664</c:v>
                </c:pt>
                <c:pt idx="244">
                  <c:v>41939.475694444445</c:v>
                </c:pt>
                <c:pt idx="245">
                  <c:v>41971.520833333336</c:v>
                </c:pt>
                <c:pt idx="246">
                  <c:v>42033.506944444445</c:v>
                </c:pt>
                <c:pt idx="247">
                  <c:v>42062.552083333336</c:v>
                </c:pt>
                <c:pt idx="248">
                  <c:v>42094.45138888889</c:v>
                </c:pt>
                <c:pt idx="249">
                  <c:v>42124.385416666664</c:v>
                </c:pt>
                <c:pt idx="250">
                  <c:v>42150.416666666664</c:v>
                </c:pt>
                <c:pt idx="251">
                  <c:v>42173.53125</c:v>
                </c:pt>
                <c:pt idx="252">
                  <c:v>42226.475694444445</c:v>
                </c:pt>
                <c:pt idx="253">
                  <c:v>42277.395833333336</c:v>
                </c:pt>
                <c:pt idx="254">
                  <c:v>42307.520833333336</c:v>
                </c:pt>
                <c:pt idx="255">
                  <c:v>42334.40277777778</c:v>
                </c:pt>
                <c:pt idx="256">
                  <c:v>42361.416666666664</c:v>
                </c:pt>
                <c:pt idx="257">
                  <c:v>42395.54513888889</c:v>
                </c:pt>
                <c:pt idx="258">
                  <c:v>42429.541666666664</c:v>
                </c:pt>
                <c:pt idx="259">
                  <c:v>42747.45625</c:v>
                </c:pt>
                <c:pt idx="260">
                  <c:v>42821.40277777778</c:v>
                </c:pt>
                <c:pt idx="261">
                  <c:v>42832.45138888889</c:v>
                </c:pt>
                <c:pt idx="262">
                  <c:v>42871.552083333336</c:v>
                </c:pt>
                <c:pt idx="263">
                  <c:v>42891.381944444445</c:v>
                </c:pt>
                <c:pt idx="264">
                  <c:v>42927.493055555555</c:v>
                </c:pt>
                <c:pt idx="265">
                  <c:v>42951.541666666664</c:v>
                </c:pt>
                <c:pt idx="266">
                  <c:v>43006.399305555555</c:v>
                </c:pt>
                <c:pt idx="267">
                  <c:v>43018.458333333336</c:v>
                </c:pt>
                <c:pt idx="268">
                  <c:v>43056.458333333336</c:v>
                </c:pt>
                <c:pt idx="269">
                  <c:v>43087.444444444445</c:v>
                </c:pt>
                <c:pt idx="270">
                  <c:v>43104.51388888889</c:v>
                </c:pt>
                <c:pt idx="271">
                  <c:v>43137.5</c:v>
                </c:pt>
                <c:pt idx="272">
                  <c:v>43175.4375</c:v>
                </c:pt>
                <c:pt idx="273">
                  <c:v>43192.427083333336</c:v>
                </c:pt>
                <c:pt idx="274">
                  <c:v>43241.54861111111</c:v>
                </c:pt>
                <c:pt idx="275">
                  <c:v>43259.541666666664</c:v>
                </c:pt>
                <c:pt idx="276">
                  <c:v>43291.430555555555</c:v>
                </c:pt>
                <c:pt idx="277">
                  <c:v>43320.43402777778</c:v>
                </c:pt>
                <c:pt idx="278">
                  <c:v>43360.45486111111</c:v>
                </c:pt>
                <c:pt idx="279">
                  <c:v>43398.70138888889</c:v>
                </c:pt>
                <c:pt idx="280">
                  <c:v>43416.45486111111</c:v>
                </c:pt>
                <c:pt idx="281">
                  <c:v>43444.5</c:v>
                </c:pt>
                <c:pt idx="282">
                  <c:v>43510.37152777778</c:v>
                </c:pt>
                <c:pt idx="283">
                  <c:v>43543.37847222222</c:v>
                </c:pt>
                <c:pt idx="284">
                  <c:v>43567.5</c:v>
                </c:pt>
                <c:pt idx="285">
                  <c:v>43615.572916666664</c:v>
                </c:pt>
                <c:pt idx="286">
                  <c:v>43633.381944444445</c:v>
                </c:pt>
                <c:pt idx="287">
                  <c:v>43669.46527777778</c:v>
                </c:pt>
                <c:pt idx="288">
                  <c:v>43706.49652777778</c:v>
                </c:pt>
                <c:pt idx="289">
                  <c:v>43735.475694444445</c:v>
                </c:pt>
                <c:pt idx="290">
                  <c:v>43759.479166666664</c:v>
                </c:pt>
                <c:pt idx="291">
                  <c:v>43880.63888888889</c:v>
                </c:pt>
                <c:pt idx="292">
                  <c:v>43895.680555555555</c:v>
                </c:pt>
                <c:pt idx="293">
                  <c:v>43949.59375</c:v>
                </c:pt>
                <c:pt idx="294">
                  <c:v>43970.475694444445</c:v>
                </c:pt>
                <c:pt idx="295">
                  <c:v>43991.35763888889</c:v>
                </c:pt>
                <c:pt idx="296">
                  <c:v>44026.375</c:v>
                </c:pt>
                <c:pt idx="297">
                  <c:v>44067.395833333336</c:v>
                </c:pt>
                <c:pt idx="298">
                  <c:v>44104.364583333336</c:v>
                </c:pt>
                <c:pt idx="299">
                  <c:v>44119.69097222222</c:v>
                </c:pt>
                <c:pt idx="300">
                  <c:v>44153.743055555555</c:v>
                </c:pt>
                <c:pt idx="301">
                  <c:v>44179.385416666664</c:v>
                </c:pt>
                <c:pt idx="302">
                  <c:v>44204.458333333336</c:v>
                </c:pt>
              </c:strCache>
            </c:strRef>
          </c:xVal>
          <c:yVal>
            <c:numRef>
              <c:f>'PA 2616-3-0245'!$P$292:$P$594</c:f>
              <c:numCache>
                <c:ptCount val="303"/>
                <c:pt idx="0">
                  <c:v>358.706</c:v>
                </c:pt>
                <c:pt idx="1">
                  <c:v>359.486</c:v>
                </c:pt>
                <c:pt idx="2">
                  <c:v>359.726</c:v>
                </c:pt>
                <c:pt idx="3">
                  <c:v>359.176</c:v>
                </c:pt>
                <c:pt idx="4">
                  <c:v>360.736</c:v>
                </c:pt>
                <c:pt idx="5">
                  <c:v>360.996</c:v>
                </c:pt>
                <c:pt idx="6">
                  <c:v>361.006</c:v>
                </c:pt>
                <c:pt idx="7">
                  <c:v>361.026</c:v>
                </c:pt>
                <c:pt idx="8">
                  <c:v>360.986</c:v>
                </c:pt>
                <c:pt idx="9">
                  <c:v>360.336</c:v>
                </c:pt>
                <c:pt idx="10">
                  <c:v>360.056</c:v>
                </c:pt>
                <c:pt idx="11">
                  <c:v>360.536</c:v>
                </c:pt>
                <c:pt idx="12">
                  <c:v>360.506</c:v>
                </c:pt>
                <c:pt idx="13">
                  <c:v>358.656</c:v>
                </c:pt>
                <c:pt idx="14">
                  <c:v>359.596</c:v>
                </c:pt>
                <c:pt idx="15">
                  <c:v>360.596</c:v>
                </c:pt>
                <c:pt idx="16">
                  <c:v>359.116</c:v>
                </c:pt>
                <c:pt idx="17">
                  <c:v>359.516</c:v>
                </c:pt>
                <c:pt idx="18">
                  <c:v>358.286</c:v>
                </c:pt>
                <c:pt idx="19">
                  <c:v>358.196</c:v>
                </c:pt>
                <c:pt idx="20">
                  <c:v>357.916</c:v>
                </c:pt>
                <c:pt idx="21">
                  <c:v>359.566</c:v>
                </c:pt>
                <c:pt idx="22">
                  <c:v>360.096</c:v>
                </c:pt>
                <c:pt idx="23">
                  <c:v>360.566</c:v>
                </c:pt>
                <c:pt idx="24">
                  <c:v>360.606</c:v>
                </c:pt>
                <c:pt idx="25">
                  <c:v>360.736</c:v>
                </c:pt>
                <c:pt idx="26">
                  <c:v>360.796</c:v>
                </c:pt>
                <c:pt idx="27">
                  <c:v>360.336</c:v>
                </c:pt>
                <c:pt idx="28">
                  <c:v>360.006</c:v>
                </c:pt>
                <c:pt idx="29">
                  <c:v>359.906</c:v>
                </c:pt>
                <c:pt idx="30">
                  <c:v>359.166</c:v>
                </c:pt>
                <c:pt idx="31">
                  <c:v>358.876</c:v>
                </c:pt>
                <c:pt idx="32">
                  <c:v>358.366</c:v>
                </c:pt>
                <c:pt idx="33">
                  <c:v>357.136</c:v>
                </c:pt>
                <c:pt idx="34">
                  <c:v>356.726</c:v>
                </c:pt>
                <c:pt idx="35">
                  <c:v>357.786</c:v>
                </c:pt>
                <c:pt idx="36">
                  <c:v>358.476</c:v>
                </c:pt>
                <c:pt idx="37">
                  <c:v>359.036</c:v>
                </c:pt>
                <c:pt idx="38">
                  <c:v>359.346</c:v>
                </c:pt>
                <c:pt idx="39">
                  <c:v>359.396</c:v>
                </c:pt>
                <c:pt idx="40">
                  <c:v>359.426</c:v>
                </c:pt>
                <c:pt idx="41">
                  <c:v>359.546</c:v>
                </c:pt>
                <c:pt idx="42">
                  <c:v>359.466</c:v>
                </c:pt>
                <c:pt idx="43">
                  <c:v>359.826</c:v>
                </c:pt>
                <c:pt idx="44">
                  <c:v>360.416</c:v>
                </c:pt>
                <c:pt idx="45">
                  <c:v>359.706</c:v>
                </c:pt>
                <c:pt idx="46">
                  <c:v>358.756</c:v>
                </c:pt>
                <c:pt idx="47">
                  <c:v>358.986</c:v>
                </c:pt>
                <c:pt idx="48">
                  <c:v>360.376</c:v>
                </c:pt>
                <c:pt idx="49">
                  <c:v>360.156</c:v>
                </c:pt>
                <c:pt idx="50">
                  <c:v>360.166</c:v>
                </c:pt>
                <c:pt idx="51">
                  <c:v>360.136</c:v>
                </c:pt>
                <c:pt idx="52">
                  <c:v>359.996</c:v>
                </c:pt>
                <c:pt idx="53">
                  <c:v>360.276</c:v>
                </c:pt>
                <c:pt idx="54">
                  <c:v>359.136</c:v>
                </c:pt>
                <c:pt idx="55">
                  <c:v>358.646</c:v>
                </c:pt>
                <c:pt idx="56">
                  <c:v>359.096</c:v>
                </c:pt>
                <c:pt idx="57">
                  <c:v>359.066</c:v>
                </c:pt>
                <c:pt idx="58">
                  <c:v>358.826</c:v>
                </c:pt>
                <c:pt idx="59">
                  <c:v>358.836</c:v>
                </c:pt>
                <c:pt idx="60">
                  <c:v>359.396</c:v>
                </c:pt>
                <c:pt idx="61">
                  <c:v>359.476</c:v>
                </c:pt>
                <c:pt idx="62">
                  <c:v>359.506</c:v>
                </c:pt>
                <c:pt idx="63">
                  <c:v>359.456</c:v>
                </c:pt>
                <c:pt idx="64">
                  <c:v>359.466</c:v>
                </c:pt>
                <c:pt idx="65">
                  <c:v>359.366</c:v>
                </c:pt>
                <c:pt idx="66">
                  <c:v>358.796</c:v>
                </c:pt>
                <c:pt idx="67">
                  <c:v>358.436</c:v>
                </c:pt>
                <c:pt idx="68">
                  <c:v>358.386</c:v>
                </c:pt>
                <c:pt idx="69">
                  <c:v>358.826</c:v>
                </c:pt>
                <c:pt idx="70">
                  <c:v>358.296</c:v>
                </c:pt>
                <c:pt idx="71">
                  <c:v>356.916</c:v>
                </c:pt>
                <c:pt idx="72">
                  <c:v>357.816</c:v>
                </c:pt>
                <c:pt idx="73">
                  <c:v>358.886</c:v>
                </c:pt>
                <c:pt idx="74">
                  <c:v>355.946</c:v>
                </c:pt>
                <c:pt idx="75">
                  <c:v>352.786</c:v>
                </c:pt>
                <c:pt idx="76">
                  <c:v>351.866</c:v>
                </c:pt>
                <c:pt idx="77">
                  <c:v>353.686</c:v>
                </c:pt>
                <c:pt idx="78">
                  <c:v>354.736</c:v>
                </c:pt>
                <c:pt idx="79">
                  <c:v>355.266</c:v>
                </c:pt>
                <c:pt idx="80">
                  <c:v>354.776</c:v>
                </c:pt>
                <c:pt idx="81">
                  <c:v>352.576</c:v>
                </c:pt>
                <c:pt idx="82">
                  <c:v>352.256</c:v>
                </c:pt>
                <c:pt idx="83">
                  <c:v>354.726</c:v>
                </c:pt>
                <c:pt idx="84">
                  <c:v>355.466</c:v>
                </c:pt>
                <c:pt idx="85">
                  <c:v>355.816</c:v>
                </c:pt>
                <c:pt idx="86">
                  <c:v>355.366</c:v>
                </c:pt>
                <c:pt idx="87">
                  <c:v>355.326</c:v>
                </c:pt>
                <c:pt idx="88">
                  <c:v>357.206</c:v>
                </c:pt>
                <c:pt idx="89">
                  <c:v>358.606</c:v>
                </c:pt>
                <c:pt idx="90">
                  <c:v>358.486</c:v>
                </c:pt>
                <c:pt idx="91">
                  <c:v>358.256</c:v>
                </c:pt>
                <c:pt idx="92">
                  <c:v>356.816</c:v>
                </c:pt>
                <c:pt idx="93">
                  <c:v>355.106</c:v>
                </c:pt>
                <c:pt idx="94">
                  <c:v>354.146</c:v>
                </c:pt>
                <c:pt idx="95">
                  <c:v>356.916</c:v>
                </c:pt>
                <c:pt idx="96">
                  <c:v>356.896</c:v>
                </c:pt>
                <c:pt idx="97">
                  <c:v>356.426</c:v>
                </c:pt>
                <c:pt idx="98">
                  <c:v>354.136</c:v>
                </c:pt>
                <c:pt idx="99">
                  <c:v>353.406</c:v>
                </c:pt>
                <c:pt idx="100">
                  <c:v>355.076</c:v>
                </c:pt>
                <c:pt idx="101">
                  <c:v>355.456</c:v>
                </c:pt>
                <c:pt idx="102">
                  <c:v>355.096</c:v>
                </c:pt>
                <c:pt idx="103">
                  <c:v>354.556</c:v>
                </c:pt>
                <c:pt idx="104">
                  <c:v>352.256</c:v>
                </c:pt>
                <c:pt idx="105">
                  <c:v>350.696</c:v>
                </c:pt>
                <c:pt idx="106">
                  <c:v>354.106</c:v>
                </c:pt>
                <c:pt idx="107">
                  <c:v>354.406</c:v>
                </c:pt>
                <c:pt idx="108">
                  <c:v>354.196</c:v>
                </c:pt>
                <c:pt idx="109">
                  <c:v>352.376</c:v>
                </c:pt>
                <c:pt idx="110">
                  <c:v>349.096</c:v>
                </c:pt>
                <c:pt idx="111">
                  <c:v>348.686</c:v>
                </c:pt>
                <c:pt idx="112">
                  <c:v>352.386</c:v>
                </c:pt>
                <c:pt idx="113">
                  <c:v>353.006</c:v>
                </c:pt>
                <c:pt idx="114">
                  <c:v>352.106</c:v>
                </c:pt>
                <c:pt idx="115">
                  <c:v>350.986</c:v>
                </c:pt>
                <c:pt idx="116">
                  <c:v>348.346</c:v>
                </c:pt>
                <c:pt idx="117">
                  <c:v>348.996</c:v>
                </c:pt>
                <c:pt idx="118">
                  <c:v>350.846</c:v>
                </c:pt>
                <c:pt idx="119">
                  <c:v>352.736</c:v>
                </c:pt>
                <c:pt idx="120">
                  <c:v>353.636</c:v>
                </c:pt>
                <c:pt idx="121">
                  <c:v>353.786</c:v>
                </c:pt>
                <c:pt idx="122">
                  <c:v>353.851</c:v>
                </c:pt>
                <c:pt idx="123">
                  <c:v>353.866</c:v>
                </c:pt>
                <c:pt idx="124">
                  <c:v>353.296</c:v>
                </c:pt>
                <c:pt idx="125">
                  <c:v>353.596</c:v>
                </c:pt>
                <c:pt idx="126">
                  <c:v>352.956</c:v>
                </c:pt>
                <c:pt idx="127">
                  <c:v>353.916</c:v>
                </c:pt>
                <c:pt idx="128">
                  <c:v>353.046</c:v>
                </c:pt>
                <c:pt idx="129">
                  <c:v>352.126</c:v>
                </c:pt>
                <c:pt idx="130">
                  <c:v>354.036</c:v>
                </c:pt>
                <c:pt idx="131">
                  <c:v>355.046</c:v>
                </c:pt>
                <c:pt idx="132">
                  <c:v>355.336</c:v>
                </c:pt>
                <c:pt idx="133">
                  <c:v>355.386</c:v>
                </c:pt>
                <c:pt idx="134">
                  <c:v>355.496</c:v>
                </c:pt>
                <c:pt idx="135">
                  <c:v>355.456</c:v>
                </c:pt>
                <c:pt idx="136">
                  <c:v>355.276</c:v>
                </c:pt>
                <c:pt idx="137">
                  <c:v>355.646</c:v>
                </c:pt>
                <c:pt idx="138">
                  <c:v>358.596</c:v>
                </c:pt>
                <c:pt idx="139">
                  <c:v>360.006</c:v>
                </c:pt>
                <c:pt idx="140">
                  <c:v>357.336</c:v>
                </c:pt>
                <c:pt idx="141">
                  <c:v>356.246</c:v>
                </c:pt>
                <c:pt idx="142">
                  <c:v>355.866</c:v>
                </c:pt>
                <c:pt idx="143">
                  <c:v>355.066</c:v>
                </c:pt>
                <c:pt idx="144">
                  <c:v>356.796</c:v>
                </c:pt>
                <c:pt idx="145">
                  <c:v>356.966</c:v>
                </c:pt>
                <c:pt idx="146">
                  <c:v>353.806</c:v>
                </c:pt>
                <c:pt idx="147">
                  <c:v>357.066</c:v>
                </c:pt>
                <c:pt idx="148">
                  <c:v>356.956</c:v>
                </c:pt>
                <c:pt idx="149">
                  <c:v>356.306</c:v>
                </c:pt>
                <c:pt idx="150">
                  <c:v>355.116</c:v>
                </c:pt>
                <c:pt idx="151">
                  <c:v>354.866</c:v>
                </c:pt>
                <c:pt idx="152">
                  <c:v>354.166</c:v>
                </c:pt>
                <c:pt idx="153">
                  <c:v>353.356</c:v>
                </c:pt>
                <c:pt idx="154">
                  <c:v>352.736</c:v>
                </c:pt>
                <c:pt idx="155">
                  <c:v>353.381</c:v>
                </c:pt>
                <c:pt idx="156">
                  <c:v>353.976</c:v>
                </c:pt>
                <c:pt idx="157">
                  <c:v>354.436</c:v>
                </c:pt>
                <c:pt idx="158">
                  <c:v>354.596</c:v>
                </c:pt>
                <c:pt idx="159">
                  <c:v>354.676</c:v>
                </c:pt>
                <c:pt idx="160">
                  <c:v>354.746</c:v>
                </c:pt>
                <c:pt idx="161">
                  <c:v>353.796</c:v>
                </c:pt>
                <c:pt idx="162">
                  <c:v>352.851</c:v>
                </c:pt>
                <c:pt idx="163">
                  <c:v>351.146</c:v>
                </c:pt>
                <c:pt idx="164">
                  <c:v>350.186</c:v>
                </c:pt>
                <c:pt idx="165">
                  <c:v>352.626</c:v>
                </c:pt>
                <c:pt idx="166">
                  <c:v>353.206</c:v>
                </c:pt>
                <c:pt idx="167">
                  <c:v>353.431</c:v>
                </c:pt>
                <c:pt idx="168">
                  <c:v>353.661</c:v>
                </c:pt>
                <c:pt idx="169">
                  <c:v>353.056</c:v>
                </c:pt>
                <c:pt idx="170">
                  <c:v>352.666</c:v>
                </c:pt>
                <c:pt idx="171">
                  <c:v>352.786</c:v>
                </c:pt>
                <c:pt idx="172">
                  <c:v>352.446</c:v>
                </c:pt>
                <c:pt idx="173">
                  <c:v>350.276</c:v>
                </c:pt>
                <c:pt idx="174">
                  <c:v>351.661</c:v>
                </c:pt>
                <c:pt idx="175">
                  <c:v>351.311</c:v>
                </c:pt>
                <c:pt idx="176">
                  <c:v>352.991</c:v>
                </c:pt>
                <c:pt idx="177">
                  <c:v>352.091</c:v>
                </c:pt>
                <c:pt idx="178">
                  <c:v>352.431</c:v>
                </c:pt>
                <c:pt idx="179">
                  <c:v>352.566</c:v>
                </c:pt>
                <c:pt idx="180">
                  <c:v>352.056</c:v>
                </c:pt>
                <c:pt idx="181">
                  <c:v>353.206</c:v>
                </c:pt>
                <c:pt idx="182">
                  <c:v>350.956</c:v>
                </c:pt>
                <c:pt idx="183">
                  <c:v>350.316</c:v>
                </c:pt>
                <c:pt idx="184">
                  <c:v>349.986</c:v>
                </c:pt>
                <c:pt idx="185">
                  <c:v>350.516</c:v>
                </c:pt>
                <c:pt idx="186">
                  <c:v>352.306</c:v>
                </c:pt>
                <c:pt idx="187">
                  <c:v>352.666</c:v>
                </c:pt>
                <c:pt idx="188">
                  <c:v>353.546</c:v>
                </c:pt>
                <c:pt idx="189">
                  <c:v>353.296</c:v>
                </c:pt>
                <c:pt idx="190">
                  <c:v>353.816</c:v>
                </c:pt>
                <c:pt idx="191">
                  <c:v>353.746</c:v>
                </c:pt>
                <c:pt idx="192">
                  <c:v>353.496</c:v>
                </c:pt>
                <c:pt idx="193">
                  <c:v>353.196</c:v>
                </c:pt>
                <c:pt idx="194">
                  <c:v>352.736</c:v>
                </c:pt>
                <c:pt idx="195">
                  <c:v>352.126</c:v>
                </c:pt>
                <c:pt idx="196">
                  <c:v>351.696</c:v>
                </c:pt>
                <c:pt idx="197">
                  <c:v>351.616</c:v>
                </c:pt>
                <c:pt idx="198">
                  <c:v>352.606</c:v>
                </c:pt>
                <c:pt idx="199">
                  <c:v>352.886</c:v>
                </c:pt>
                <c:pt idx="200">
                  <c:v>353.086</c:v>
                </c:pt>
                <c:pt idx="201">
                  <c:v>353.216</c:v>
                </c:pt>
                <c:pt idx="202">
                  <c:v>353.146</c:v>
                </c:pt>
                <c:pt idx="203">
                  <c:v>353.186</c:v>
                </c:pt>
                <c:pt idx="204">
                  <c:v>351.816</c:v>
                </c:pt>
                <c:pt idx="205">
                  <c:v>351.856</c:v>
                </c:pt>
                <c:pt idx="206">
                  <c:v>350.676</c:v>
                </c:pt>
                <c:pt idx="207">
                  <c:v>350.186</c:v>
                </c:pt>
                <c:pt idx="208">
                  <c:v>350.706</c:v>
                </c:pt>
                <c:pt idx="209">
                  <c:v>359.306</c:v>
                </c:pt>
                <c:pt idx="210">
                  <c:v>359.216</c:v>
                </c:pt>
                <c:pt idx="211">
                  <c:v>351.246</c:v>
                </c:pt>
                <c:pt idx="212">
                  <c:v>353.046</c:v>
                </c:pt>
                <c:pt idx="213">
                  <c:v>353.136</c:v>
                </c:pt>
                <c:pt idx="214">
                  <c:v>353.376</c:v>
                </c:pt>
                <c:pt idx="215">
                  <c:v>352.466</c:v>
                </c:pt>
                <c:pt idx="216">
                  <c:v>352.716</c:v>
                </c:pt>
                <c:pt idx="217">
                  <c:v>352.266</c:v>
                </c:pt>
                <c:pt idx="218">
                  <c:v>352.146</c:v>
                </c:pt>
                <c:pt idx="219">
                  <c:v>352.706</c:v>
                </c:pt>
                <c:pt idx="220">
                  <c:v>350.916</c:v>
                </c:pt>
                <c:pt idx="221">
                  <c:v>350.816</c:v>
                </c:pt>
                <c:pt idx="222">
                  <c:v>349.206</c:v>
                </c:pt>
                <c:pt idx="223">
                  <c:v>351.966</c:v>
                </c:pt>
                <c:pt idx="224">
                  <c:v>352.216</c:v>
                </c:pt>
                <c:pt idx="225">
                  <c:v>352.916</c:v>
                </c:pt>
                <c:pt idx="226">
                  <c:v>353.926</c:v>
                </c:pt>
                <c:pt idx="227">
                  <c:v>353.086</c:v>
                </c:pt>
                <c:pt idx="228">
                  <c:v>353.096</c:v>
                </c:pt>
                <c:pt idx="229">
                  <c:v>352.316</c:v>
                </c:pt>
                <c:pt idx="230">
                  <c:v>353.596</c:v>
                </c:pt>
                <c:pt idx="231">
                  <c:v>352.716</c:v>
                </c:pt>
                <c:pt idx="232">
                  <c:v>349.866</c:v>
                </c:pt>
                <c:pt idx="233">
                  <c:v>348.346</c:v>
                </c:pt>
                <c:pt idx="234">
                  <c:v>350.086</c:v>
                </c:pt>
                <c:pt idx="235">
                  <c:v>352.326</c:v>
                </c:pt>
                <c:pt idx="236">
                  <c:v>352.686</c:v>
                </c:pt>
                <c:pt idx="237">
                  <c:v>353.746</c:v>
                </c:pt>
                <c:pt idx="238">
                  <c:v>352.136</c:v>
                </c:pt>
                <c:pt idx="239">
                  <c:v>350.416</c:v>
                </c:pt>
                <c:pt idx="240">
                  <c:v>351.016</c:v>
                </c:pt>
                <c:pt idx="241">
                  <c:v>352.476</c:v>
                </c:pt>
                <c:pt idx="242">
                  <c:v>350.136</c:v>
                </c:pt>
                <c:pt idx="243">
                  <c:v>349.836</c:v>
                </c:pt>
                <c:pt idx="244">
                  <c:v>350.136</c:v>
                </c:pt>
                <c:pt idx="245">
                  <c:v>352.336</c:v>
                </c:pt>
                <c:pt idx="246">
                  <c:v>351.766</c:v>
                </c:pt>
                <c:pt idx="247">
                  <c:v>351.576</c:v>
                </c:pt>
                <c:pt idx="248">
                  <c:v>351.916</c:v>
                </c:pt>
                <c:pt idx="249">
                  <c:v>349.866</c:v>
                </c:pt>
                <c:pt idx="250">
                  <c:v>349.806</c:v>
                </c:pt>
                <c:pt idx="251">
                  <c:v>349.606</c:v>
                </c:pt>
                <c:pt idx="252">
                  <c:v>352.346</c:v>
                </c:pt>
                <c:pt idx="253">
                  <c:v>351.806</c:v>
                </c:pt>
                <c:pt idx="254">
                  <c:v>352.036</c:v>
                </c:pt>
                <c:pt idx="255">
                  <c:v>352.146</c:v>
                </c:pt>
                <c:pt idx="256">
                  <c:v>353.816</c:v>
                </c:pt>
                <c:pt idx="257">
                  <c:v>353.406</c:v>
                </c:pt>
                <c:pt idx="258">
                  <c:v>352.936</c:v>
                </c:pt>
                <c:pt idx="259">
                  <c:v>352.966</c:v>
                </c:pt>
                <c:pt idx="260">
                  <c:v>352.306</c:v>
                </c:pt>
                <c:pt idx="261">
                  <c:v>351.566</c:v>
                </c:pt>
                <c:pt idx="262">
                  <c:v>350.136</c:v>
                </c:pt>
                <c:pt idx="263">
                  <c:v>351.356</c:v>
                </c:pt>
                <c:pt idx="264">
                  <c:v>352.246</c:v>
                </c:pt>
                <c:pt idx="265">
                  <c:v>353.616</c:v>
                </c:pt>
                <c:pt idx="266">
                  <c:v>348.386</c:v>
                </c:pt>
                <c:pt idx="267">
                  <c:v>348.476</c:v>
                </c:pt>
                <c:pt idx="268">
                  <c:v>349.116</c:v>
                </c:pt>
                <c:pt idx="269">
                  <c:v>350.136</c:v>
                </c:pt>
                <c:pt idx="270">
                  <c:v>350.916</c:v>
                </c:pt>
                <c:pt idx="271">
                  <c:v>351.336</c:v>
                </c:pt>
                <c:pt idx="272">
                  <c:v>351.756</c:v>
                </c:pt>
                <c:pt idx="273">
                  <c:v>351.626</c:v>
                </c:pt>
                <c:pt idx="274">
                  <c:v>351.416</c:v>
                </c:pt>
                <c:pt idx="275">
                  <c:v>351.936</c:v>
                </c:pt>
                <c:pt idx="276">
                  <c:v>350.226</c:v>
                </c:pt>
                <c:pt idx="277">
                  <c:v>348.666</c:v>
                </c:pt>
                <c:pt idx="278">
                  <c:v>348.386</c:v>
                </c:pt>
                <c:pt idx="279">
                  <c:v>348.366</c:v>
                </c:pt>
                <c:pt idx="280">
                  <c:v>348.756</c:v>
                </c:pt>
                <c:pt idx="281">
                  <c:v>349.726</c:v>
                </c:pt>
                <c:pt idx="282">
                  <c:v>350.736</c:v>
                </c:pt>
                <c:pt idx="283">
                  <c:v>348.726</c:v>
                </c:pt>
                <c:pt idx="284">
                  <c:v>349.946</c:v>
                </c:pt>
                <c:pt idx="285">
                  <c:v>348.316</c:v>
                </c:pt>
                <c:pt idx="286">
                  <c:v>348.316</c:v>
                </c:pt>
                <c:pt idx="287">
                  <c:v>347.136</c:v>
                </c:pt>
                <c:pt idx="288">
                  <c:v>346.706</c:v>
                </c:pt>
                <c:pt idx="289">
                  <c:v>346.316</c:v>
                </c:pt>
                <c:pt idx="290">
                  <c:v>346.486</c:v>
                </c:pt>
                <c:pt idx="291">
                  <c:v>350.696</c:v>
                </c:pt>
                <c:pt idx="292">
                  <c:v>350.306</c:v>
                </c:pt>
                <c:pt idx="293">
                  <c:v>351.216</c:v>
                </c:pt>
                <c:pt idx="294">
                  <c:v>350.646</c:v>
                </c:pt>
                <c:pt idx="295">
                  <c:v>350.366</c:v>
                </c:pt>
                <c:pt idx="296">
                  <c:v>347.666</c:v>
                </c:pt>
                <c:pt idx="297">
                  <c:v>346.646</c:v>
                </c:pt>
                <c:pt idx="298">
                  <c:v>346.626</c:v>
                </c:pt>
                <c:pt idx="299">
                  <c:v>348.076</c:v>
                </c:pt>
                <c:pt idx="300">
                  <c:v>350.066</c:v>
                </c:pt>
                <c:pt idx="301">
                  <c:v>350.086</c:v>
                </c:pt>
                <c:pt idx="302">
                  <c:v>351.106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2616-3-0245'!$A$292:$A$594</c:f>
              <c:strCache>
                <c:ptCount val="303"/>
                <c:pt idx="0">
                  <c:v>32408</c:v>
                </c:pt>
                <c:pt idx="1">
                  <c:v>32413</c:v>
                </c:pt>
                <c:pt idx="2">
                  <c:v>32418</c:v>
                </c:pt>
                <c:pt idx="3">
                  <c:v>32437</c:v>
                </c:pt>
                <c:pt idx="4">
                  <c:v>32457</c:v>
                </c:pt>
                <c:pt idx="5">
                  <c:v>32485</c:v>
                </c:pt>
                <c:pt idx="6">
                  <c:v>32531</c:v>
                </c:pt>
                <c:pt idx="7">
                  <c:v>32549</c:v>
                </c:pt>
                <c:pt idx="8">
                  <c:v>32568</c:v>
                </c:pt>
                <c:pt idx="9">
                  <c:v>32585</c:v>
                </c:pt>
                <c:pt idx="10">
                  <c:v>32596</c:v>
                </c:pt>
                <c:pt idx="11">
                  <c:v>32613</c:v>
                </c:pt>
                <c:pt idx="12">
                  <c:v>32626</c:v>
                </c:pt>
                <c:pt idx="13">
                  <c:v>32645</c:v>
                </c:pt>
                <c:pt idx="14">
                  <c:v>32659</c:v>
                </c:pt>
                <c:pt idx="15">
                  <c:v>32673</c:v>
                </c:pt>
                <c:pt idx="16">
                  <c:v>32693</c:v>
                </c:pt>
                <c:pt idx="17">
                  <c:v>32707</c:v>
                </c:pt>
                <c:pt idx="18">
                  <c:v>32720</c:v>
                </c:pt>
                <c:pt idx="19">
                  <c:v>32741</c:v>
                </c:pt>
                <c:pt idx="20">
                  <c:v>32758</c:v>
                </c:pt>
                <c:pt idx="21">
                  <c:v>32783</c:v>
                </c:pt>
                <c:pt idx="22">
                  <c:v>32805</c:v>
                </c:pt>
                <c:pt idx="23">
                  <c:v>32827</c:v>
                </c:pt>
                <c:pt idx="24">
                  <c:v>32853</c:v>
                </c:pt>
                <c:pt idx="25">
                  <c:v>32878</c:v>
                </c:pt>
                <c:pt idx="26">
                  <c:v>32897</c:v>
                </c:pt>
                <c:pt idx="27">
                  <c:v>32940</c:v>
                </c:pt>
                <c:pt idx="28">
                  <c:v>32961</c:v>
                </c:pt>
                <c:pt idx="29">
                  <c:v>32982</c:v>
                </c:pt>
                <c:pt idx="30">
                  <c:v>33004</c:v>
                </c:pt>
                <c:pt idx="31">
                  <c:v>33036</c:v>
                </c:pt>
                <c:pt idx="32">
                  <c:v>33058</c:v>
                </c:pt>
                <c:pt idx="33">
                  <c:v>33073</c:v>
                </c:pt>
                <c:pt idx="34">
                  <c:v>33098</c:v>
                </c:pt>
                <c:pt idx="35">
                  <c:v>33126</c:v>
                </c:pt>
                <c:pt idx="36">
                  <c:v>33156</c:v>
                </c:pt>
                <c:pt idx="37">
                  <c:v>33176</c:v>
                </c:pt>
                <c:pt idx="38">
                  <c:v>33204</c:v>
                </c:pt>
                <c:pt idx="39">
                  <c:v>33228</c:v>
                </c:pt>
                <c:pt idx="40">
                  <c:v>33252</c:v>
                </c:pt>
                <c:pt idx="41">
                  <c:v>33289</c:v>
                </c:pt>
                <c:pt idx="42">
                  <c:v>33315</c:v>
                </c:pt>
                <c:pt idx="43">
                  <c:v>33352</c:v>
                </c:pt>
                <c:pt idx="44">
                  <c:v>33380</c:v>
                </c:pt>
                <c:pt idx="45">
                  <c:v>33414</c:v>
                </c:pt>
                <c:pt idx="46">
                  <c:v>33436</c:v>
                </c:pt>
                <c:pt idx="47">
                  <c:v>33497</c:v>
                </c:pt>
                <c:pt idx="48">
                  <c:v>33532</c:v>
                </c:pt>
                <c:pt idx="49">
                  <c:v>33557</c:v>
                </c:pt>
                <c:pt idx="50">
                  <c:v>33577</c:v>
                </c:pt>
                <c:pt idx="51">
                  <c:v>33612</c:v>
                </c:pt>
                <c:pt idx="52">
                  <c:v>33638</c:v>
                </c:pt>
                <c:pt idx="53">
                  <c:v>33673</c:v>
                </c:pt>
                <c:pt idx="54">
                  <c:v>33719</c:v>
                </c:pt>
                <c:pt idx="55">
                  <c:v>33739</c:v>
                </c:pt>
                <c:pt idx="56">
                  <c:v>33779</c:v>
                </c:pt>
                <c:pt idx="57">
                  <c:v>33808</c:v>
                </c:pt>
                <c:pt idx="58">
                  <c:v>33840</c:v>
                </c:pt>
                <c:pt idx="59">
                  <c:v>33872</c:v>
                </c:pt>
                <c:pt idx="60">
                  <c:v>33906</c:v>
                </c:pt>
                <c:pt idx="61">
                  <c:v>33933</c:v>
                </c:pt>
                <c:pt idx="62">
                  <c:v>33954</c:v>
                </c:pt>
                <c:pt idx="63">
                  <c:v>33991</c:v>
                </c:pt>
                <c:pt idx="64">
                  <c:v>34018</c:v>
                </c:pt>
                <c:pt idx="65">
                  <c:v>34040</c:v>
                </c:pt>
                <c:pt idx="66">
                  <c:v>34075</c:v>
                </c:pt>
                <c:pt idx="67">
                  <c:v>34101</c:v>
                </c:pt>
                <c:pt idx="68">
                  <c:v>34130</c:v>
                </c:pt>
                <c:pt idx="69">
                  <c:v>34158</c:v>
                </c:pt>
                <c:pt idx="70">
                  <c:v>34185</c:v>
                </c:pt>
                <c:pt idx="71">
                  <c:v>34213</c:v>
                </c:pt>
                <c:pt idx="72">
                  <c:v>34247</c:v>
                </c:pt>
                <c:pt idx="73">
                  <c:v>34314</c:v>
                </c:pt>
                <c:pt idx="74">
                  <c:v>34831</c:v>
                </c:pt>
                <c:pt idx="75">
                  <c:v>34897</c:v>
                </c:pt>
                <c:pt idx="76">
                  <c:v>34961</c:v>
                </c:pt>
                <c:pt idx="77">
                  <c:v>35020</c:v>
                </c:pt>
                <c:pt idx="78">
                  <c:v>35080</c:v>
                </c:pt>
                <c:pt idx="79">
                  <c:v>35140</c:v>
                </c:pt>
                <c:pt idx="80">
                  <c:v>35203</c:v>
                </c:pt>
                <c:pt idx="81">
                  <c:v>35261</c:v>
                </c:pt>
                <c:pt idx="82">
                  <c:v>35324</c:v>
                </c:pt>
                <c:pt idx="83">
                  <c:v>35387</c:v>
                </c:pt>
                <c:pt idx="84">
                  <c:v>35444</c:v>
                </c:pt>
                <c:pt idx="85">
                  <c:v>35504</c:v>
                </c:pt>
                <c:pt idx="86">
                  <c:v>35567</c:v>
                </c:pt>
                <c:pt idx="87">
                  <c:v>35626</c:v>
                </c:pt>
                <c:pt idx="88">
                  <c:v>35688</c:v>
                </c:pt>
                <c:pt idx="89">
                  <c:v>35749</c:v>
                </c:pt>
                <c:pt idx="90">
                  <c:v>35811</c:v>
                </c:pt>
                <c:pt idx="91">
                  <c:v>35870</c:v>
                </c:pt>
                <c:pt idx="92">
                  <c:v>35931</c:v>
                </c:pt>
                <c:pt idx="93">
                  <c:v>35992</c:v>
                </c:pt>
                <c:pt idx="94">
                  <c:v>36053</c:v>
                </c:pt>
                <c:pt idx="95">
                  <c:v>36116</c:v>
                </c:pt>
                <c:pt idx="96">
                  <c:v>36180</c:v>
                </c:pt>
                <c:pt idx="97">
                  <c:v>36237</c:v>
                </c:pt>
                <c:pt idx="98">
                  <c:v>36294</c:v>
                </c:pt>
                <c:pt idx="99">
                  <c:v>36420</c:v>
                </c:pt>
                <c:pt idx="100">
                  <c:v>36477</c:v>
                </c:pt>
                <c:pt idx="101">
                  <c:v>36539</c:v>
                </c:pt>
                <c:pt idx="102">
                  <c:v>36600</c:v>
                </c:pt>
                <c:pt idx="103">
                  <c:v>36662</c:v>
                </c:pt>
                <c:pt idx="104">
                  <c:v>36721</c:v>
                </c:pt>
                <c:pt idx="105">
                  <c:v>36782</c:v>
                </c:pt>
                <c:pt idx="106">
                  <c:v>36845.677083333336</c:v>
                </c:pt>
                <c:pt idx="107">
                  <c:v>36906.541666666664</c:v>
                </c:pt>
                <c:pt idx="108">
                  <c:v>36965.49652777778</c:v>
                </c:pt>
                <c:pt idx="109">
                  <c:v>37026.48611111111</c:v>
                </c:pt>
                <c:pt idx="110">
                  <c:v>37088.46875</c:v>
                </c:pt>
                <c:pt idx="111">
                  <c:v>37151.458333333336</c:v>
                </c:pt>
                <c:pt idx="112">
                  <c:v>37211.479166666664</c:v>
                </c:pt>
                <c:pt idx="113">
                  <c:v>37272.5375</c:v>
                </c:pt>
                <c:pt idx="114">
                  <c:v>37336.46388888889</c:v>
                </c:pt>
                <c:pt idx="115">
                  <c:v>37390.49652777778</c:v>
                </c:pt>
                <c:pt idx="116">
                  <c:v>37453.489583333336</c:v>
                </c:pt>
                <c:pt idx="117">
                  <c:v>37481.52777777778</c:v>
                </c:pt>
                <c:pt idx="118">
                  <c:v>37508.45138888889</c:v>
                </c:pt>
                <c:pt idx="119">
                  <c:v>37536.71527777778</c:v>
                </c:pt>
                <c:pt idx="120">
                  <c:v>37573.46527777778</c:v>
                </c:pt>
                <c:pt idx="121">
                  <c:v>37600.48263888889</c:v>
                </c:pt>
                <c:pt idx="122">
                  <c:v>37643.76527777778</c:v>
                </c:pt>
                <c:pt idx="123">
                  <c:v>37676.52222222222</c:v>
                </c:pt>
                <c:pt idx="124">
                  <c:v>37703.50208333333</c:v>
                </c:pt>
                <c:pt idx="125">
                  <c:v>37735.527083333334</c:v>
                </c:pt>
                <c:pt idx="126">
                  <c:v>37764.506944444445</c:v>
                </c:pt>
                <c:pt idx="127">
                  <c:v>37787.48263888889</c:v>
                </c:pt>
                <c:pt idx="128">
                  <c:v>37815.506944444445</c:v>
                </c:pt>
                <c:pt idx="129">
                  <c:v>37851.82986111111</c:v>
                </c:pt>
                <c:pt idx="130">
                  <c:v>37877.49652777778</c:v>
                </c:pt>
                <c:pt idx="131">
                  <c:v>37920.510416666664</c:v>
                </c:pt>
                <c:pt idx="132">
                  <c:v>37940.493055555555</c:v>
                </c:pt>
                <c:pt idx="133">
                  <c:v>37962.46527777778</c:v>
                </c:pt>
                <c:pt idx="134">
                  <c:v>38005.461805555555</c:v>
                </c:pt>
                <c:pt idx="135">
                  <c:v>38032.47222222222</c:v>
                </c:pt>
                <c:pt idx="136">
                  <c:v>38060.45138888889</c:v>
                </c:pt>
                <c:pt idx="137">
                  <c:v>38086.46527777778</c:v>
                </c:pt>
                <c:pt idx="138">
                  <c:v>38116.51388888889</c:v>
                </c:pt>
                <c:pt idx="139">
                  <c:v>38151.48125</c:v>
                </c:pt>
                <c:pt idx="140">
                  <c:v>38179.46527777778</c:v>
                </c:pt>
                <c:pt idx="141">
                  <c:v>38211.729166666664</c:v>
                </c:pt>
                <c:pt idx="142">
                  <c:v>38241.75</c:v>
                </c:pt>
                <c:pt idx="143">
                  <c:v>38269.739583333336</c:v>
                </c:pt>
                <c:pt idx="144">
                  <c:v>38297.4375</c:v>
                </c:pt>
                <c:pt idx="145">
                  <c:v>38325.73611111111</c:v>
                </c:pt>
                <c:pt idx="146">
                  <c:v>38360.430555555555</c:v>
                </c:pt>
                <c:pt idx="147">
                  <c:v>38396.430555555555</c:v>
                </c:pt>
                <c:pt idx="148">
                  <c:v>38424.461805555555</c:v>
                </c:pt>
                <c:pt idx="149">
                  <c:v>38452.49652777778</c:v>
                </c:pt>
                <c:pt idx="150">
                  <c:v>38480.45347222222</c:v>
                </c:pt>
                <c:pt idx="151">
                  <c:v>38514.760416666664</c:v>
                </c:pt>
                <c:pt idx="152">
                  <c:v>38541.68819444445</c:v>
                </c:pt>
                <c:pt idx="153">
                  <c:v>38575.69652777778</c:v>
                </c:pt>
                <c:pt idx="154">
                  <c:v>38604.66527777778</c:v>
                </c:pt>
                <c:pt idx="155">
                  <c:v>38632.69583333333</c:v>
                </c:pt>
                <c:pt idx="156">
                  <c:v>38660.75347222222</c:v>
                </c:pt>
                <c:pt idx="157">
                  <c:v>38691.48888888889</c:v>
                </c:pt>
                <c:pt idx="158">
                  <c:v>38730.631944444445</c:v>
                </c:pt>
                <c:pt idx="159">
                  <c:v>38758.72638888889</c:v>
                </c:pt>
                <c:pt idx="160">
                  <c:v>38786.73402777778</c:v>
                </c:pt>
                <c:pt idx="161">
                  <c:v>38814.666666666664</c:v>
                </c:pt>
                <c:pt idx="162">
                  <c:v>38878.79513888889</c:v>
                </c:pt>
                <c:pt idx="163">
                  <c:v>38938.688888888886</c:v>
                </c:pt>
                <c:pt idx="164">
                  <c:v>38969.70486111111</c:v>
                </c:pt>
                <c:pt idx="165">
                  <c:v>39010.72152777778</c:v>
                </c:pt>
                <c:pt idx="166">
                  <c:v>39031.739583333336</c:v>
                </c:pt>
                <c:pt idx="167">
                  <c:v>39102.666666666664</c:v>
                </c:pt>
                <c:pt idx="168">
                  <c:v>39129.71319444444</c:v>
                </c:pt>
                <c:pt idx="169">
                  <c:v>39157.73611111111</c:v>
                </c:pt>
                <c:pt idx="170">
                  <c:v>39213.7125</c:v>
                </c:pt>
                <c:pt idx="171">
                  <c:v>39241.67152777778</c:v>
                </c:pt>
                <c:pt idx="172">
                  <c:v>39269.73263888889</c:v>
                </c:pt>
                <c:pt idx="173">
                  <c:v>39334.725694444445</c:v>
                </c:pt>
                <c:pt idx="174">
                  <c:v>39365.70625</c:v>
                </c:pt>
                <c:pt idx="175">
                  <c:v>39400.674305555556</c:v>
                </c:pt>
                <c:pt idx="176">
                  <c:v>39458.71111111111</c:v>
                </c:pt>
                <c:pt idx="177">
                  <c:v>39493.67222222222</c:v>
                </c:pt>
                <c:pt idx="178">
                  <c:v>39522.73263888889</c:v>
                </c:pt>
                <c:pt idx="179">
                  <c:v>39549.69305555556</c:v>
                </c:pt>
                <c:pt idx="180">
                  <c:v>39579.44861111111</c:v>
                </c:pt>
                <c:pt idx="181">
                  <c:v>39618.51527777778</c:v>
                </c:pt>
                <c:pt idx="182">
                  <c:v>39647.72777777778</c:v>
                </c:pt>
                <c:pt idx="183">
                  <c:v>39681.79583333333</c:v>
                </c:pt>
                <c:pt idx="184">
                  <c:v>39711.790972222225</c:v>
                </c:pt>
                <c:pt idx="185">
                  <c:v>39731.72430555556</c:v>
                </c:pt>
                <c:pt idx="186">
                  <c:v>39775.513194444444</c:v>
                </c:pt>
                <c:pt idx="187">
                  <c:v>39795.43263888889</c:v>
                </c:pt>
                <c:pt idx="188">
                  <c:v>39837.71111111111</c:v>
                </c:pt>
                <c:pt idx="189">
                  <c:v>39866.66805555556</c:v>
                </c:pt>
                <c:pt idx="190">
                  <c:v>39887.50277777778</c:v>
                </c:pt>
                <c:pt idx="191">
                  <c:v>39913.80625</c:v>
                </c:pt>
                <c:pt idx="192">
                  <c:v>39950.467361111114</c:v>
                </c:pt>
                <c:pt idx="193">
                  <c:v>39978.44583333333</c:v>
                </c:pt>
                <c:pt idx="194">
                  <c:v>40005.74236111111</c:v>
                </c:pt>
                <c:pt idx="195">
                  <c:v>40048.73611111111</c:v>
                </c:pt>
                <c:pt idx="196">
                  <c:v>40077.731944444444</c:v>
                </c:pt>
                <c:pt idx="197">
                  <c:v>40102.645833333336</c:v>
                </c:pt>
                <c:pt idx="198">
                  <c:v>40132.475694444445</c:v>
                </c:pt>
                <c:pt idx="199">
                  <c:v>40160.44861111111</c:v>
                </c:pt>
                <c:pt idx="200">
                  <c:v>40201.779861111114</c:v>
                </c:pt>
                <c:pt idx="201">
                  <c:v>40235.68263888889</c:v>
                </c:pt>
                <c:pt idx="202">
                  <c:v>40256.71388888889</c:v>
                </c:pt>
                <c:pt idx="203">
                  <c:v>40284.70138888889</c:v>
                </c:pt>
                <c:pt idx="204">
                  <c:v>40316.75625</c:v>
                </c:pt>
                <c:pt idx="205">
                  <c:v>40350.82083333333</c:v>
                </c:pt>
                <c:pt idx="206">
                  <c:v>40381.82361111111</c:v>
                </c:pt>
                <c:pt idx="207">
                  <c:v>40407.677777777775</c:v>
                </c:pt>
                <c:pt idx="208">
                  <c:v>40437.76388888889</c:v>
                </c:pt>
                <c:pt idx="209">
                  <c:v>40744.42361111111</c:v>
                </c:pt>
                <c:pt idx="210">
                  <c:v>40763.461805555555</c:v>
                </c:pt>
                <c:pt idx="211">
                  <c:v>40834.4875</c:v>
                </c:pt>
                <c:pt idx="212">
                  <c:v>40855.52777777778</c:v>
                </c:pt>
                <c:pt idx="213">
                  <c:v>40886.57638888889</c:v>
                </c:pt>
                <c:pt idx="214">
                  <c:v>40920.416666666664</c:v>
                </c:pt>
                <c:pt idx="215">
                  <c:v>40962.5625</c:v>
                </c:pt>
                <c:pt idx="216">
                  <c:v>40977.54861111111</c:v>
                </c:pt>
                <c:pt idx="217">
                  <c:v>41003.45486111111</c:v>
                </c:pt>
                <c:pt idx="218">
                  <c:v>41037.510416666664</c:v>
                </c:pt>
                <c:pt idx="219">
                  <c:v>41065.47222222222</c:v>
                </c:pt>
                <c:pt idx="220">
                  <c:v>41100.48611111111</c:v>
                </c:pt>
                <c:pt idx="221">
                  <c:v>41128.59027777778</c:v>
                </c:pt>
                <c:pt idx="222">
                  <c:v>41158.350694444445</c:v>
                </c:pt>
                <c:pt idx="223">
                  <c:v>41225.5</c:v>
                </c:pt>
                <c:pt idx="224">
                  <c:v>41253.53125</c:v>
                </c:pt>
                <c:pt idx="225">
                  <c:v>41285.48611111111</c:v>
                </c:pt>
                <c:pt idx="226">
                  <c:v>41317.40625</c:v>
                </c:pt>
                <c:pt idx="227">
                  <c:v>41351.479166666664</c:v>
                </c:pt>
                <c:pt idx="228">
                  <c:v>41382.5</c:v>
                </c:pt>
                <c:pt idx="229">
                  <c:v>41403.510416666664</c:v>
                </c:pt>
                <c:pt idx="230">
                  <c:v>41450.430555555555</c:v>
                </c:pt>
                <c:pt idx="231">
                  <c:v>41466.552083333336</c:v>
                </c:pt>
                <c:pt idx="232">
                  <c:v>41492.48611111111</c:v>
                </c:pt>
                <c:pt idx="233">
                  <c:v>41523.385416666664</c:v>
                </c:pt>
                <c:pt idx="234">
                  <c:v>41569.524305555555</c:v>
                </c:pt>
                <c:pt idx="235">
                  <c:v>41597.572916666664</c:v>
                </c:pt>
                <c:pt idx="236">
                  <c:v>41620.520833333336</c:v>
                </c:pt>
                <c:pt idx="237">
                  <c:v>41667.447916666664</c:v>
                </c:pt>
                <c:pt idx="238">
                  <c:v>41750.538194444445</c:v>
                </c:pt>
                <c:pt idx="239">
                  <c:v>41774.51736111111</c:v>
                </c:pt>
                <c:pt idx="240">
                  <c:v>41807.46527777778</c:v>
                </c:pt>
                <c:pt idx="241">
                  <c:v>41834.430555555555</c:v>
                </c:pt>
                <c:pt idx="242">
                  <c:v>41876.5625</c:v>
                </c:pt>
                <c:pt idx="243">
                  <c:v>41886.572916666664</c:v>
                </c:pt>
                <c:pt idx="244">
                  <c:v>41939.475694444445</c:v>
                </c:pt>
                <c:pt idx="245">
                  <c:v>41971.520833333336</c:v>
                </c:pt>
                <c:pt idx="246">
                  <c:v>42033.506944444445</c:v>
                </c:pt>
                <c:pt idx="247">
                  <c:v>42062.552083333336</c:v>
                </c:pt>
                <c:pt idx="248">
                  <c:v>42094.45138888889</c:v>
                </c:pt>
                <c:pt idx="249">
                  <c:v>42124.385416666664</c:v>
                </c:pt>
                <c:pt idx="250">
                  <c:v>42150.416666666664</c:v>
                </c:pt>
                <c:pt idx="251">
                  <c:v>42173.53125</c:v>
                </c:pt>
                <c:pt idx="252">
                  <c:v>42226.475694444445</c:v>
                </c:pt>
                <c:pt idx="253">
                  <c:v>42277.395833333336</c:v>
                </c:pt>
                <c:pt idx="254">
                  <c:v>42307.520833333336</c:v>
                </c:pt>
                <c:pt idx="255">
                  <c:v>42334.40277777778</c:v>
                </c:pt>
                <c:pt idx="256">
                  <c:v>42361.416666666664</c:v>
                </c:pt>
                <c:pt idx="257">
                  <c:v>42395.54513888889</c:v>
                </c:pt>
                <c:pt idx="258">
                  <c:v>42429.541666666664</c:v>
                </c:pt>
                <c:pt idx="259">
                  <c:v>42747.45625</c:v>
                </c:pt>
                <c:pt idx="260">
                  <c:v>42821.40277777778</c:v>
                </c:pt>
                <c:pt idx="261">
                  <c:v>42832.45138888889</c:v>
                </c:pt>
                <c:pt idx="262">
                  <c:v>42871.552083333336</c:v>
                </c:pt>
                <c:pt idx="263">
                  <c:v>42891.381944444445</c:v>
                </c:pt>
                <c:pt idx="264">
                  <c:v>42927.493055555555</c:v>
                </c:pt>
                <c:pt idx="265">
                  <c:v>42951.541666666664</c:v>
                </c:pt>
                <c:pt idx="266">
                  <c:v>43006.399305555555</c:v>
                </c:pt>
                <c:pt idx="267">
                  <c:v>43018.458333333336</c:v>
                </c:pt>
                <c:pt idx="268">
                  <c:v>43056.458333333336</c:v>
                </c:pt>
                <c:pt idx="269">
                  <c:v>43087.444444444445</c:v>
                </c:pt>
                <c:pt idx="270">
                  <c:v>43104.51388888889</c:v>
                </c:pt>
                <c:pt idx="271">
                  <c:v>43137.5</c:v>
                </c:pt>
                <c:pt idx="272">
                  <c:v>43175.4375</c:v>
                </c:pt>
                <c:pt idx="273">
                  <c:v>43192.427083333336</c:v>
                </c:pt>
                <c:pt idx="274">
                  <c:v>43241.54861111111</c:v>
                </c:pt>
                <c:pt idx="275">
                  <c:v>43259.541666666664</c:v>
                </c:pt>
                <c:pt idx="276">
                  <c:v>43291.430555555555</c:v>
                </c:pt>
                <c:pt idx="277">
                  <c:v>43320.43402777778</c:v>
                </c:pt>
                <c:pt idx="278">
                  <c:v>43360.45486111111</c:v>
                </c:pt>
                <c:pt idx="279">
                  <c:v>43398.70138888889</c:v>
                </c:pt>
                <c:pt idx="280">
                  <c:v>43416.45486111111</c:v>
                </c:pt>
                <c:pt idx="281">
                  <c:v>43444.5</c:v>
                </c:pt>
                <c:pt idx="282">
                  <c:v>43510.37152777778</c:v>
                </c:pt>
                <c:pt idx="283">
                  <c:v>43543.37847222222</c:v>
                </c:pt>
                <c:pt idx="284">
                  <c:v>43567.5</c:v>
                </c:pt>
                <c:pt idx="285">
                  <c:v>43615.572916666664</c:v>
                </c:pt>
                <c:pt idx="286">
                  <c:v>43633.381944444445</c:v>
                </c:pt>
                <c:pt idx="287">
                  <c:v>43669.46527777778</c:v>
                </c:pt>
                <c:pt idx="288">
                  <c:v>43706.49652777778</c:v>
                </c:pt>
                <c:pt idx="289">
                  <c:v>43735.475694444445</c:v>
                </c:pt>
                <c:pt idx="290">
                  <c:v>43759.479166666664</c:v>
                </c:pt>
                <c:pt idx="291">
                  <c:v>43880.63888888889</c:v>
                </c:pt>
                <c:pt idx="292">
                  <c:v>43895.680555555555</c:v>
                </c:pt>
                <c:pt idx="293">
                  <c:v>43949.59375</c:v>
                </c:pt>
                <c:pt idx="294">
                  <c:v>43970.475694444445</c:v>
                </c:pt>
                <c:pt idx="295">
                  <c:v>43991.35763888889</c:v>
                </c:pt>
                <c:pt idx="296">
                  <c:v>44026.375</c:v>
                </c:pt>
                <c:pt idx="297">
                  <c:v>44067.395833333336</c:v>
                </c:pt>
                <c:pt idx="298">
                  <c:v>44104.364583333336</c:v>
                </c:pt>
                <c:pt idx="299">
                  <c:v>44119.69097222222</c:v>
                </c:pt>
                <c:pt idx="300">
                  <c:v>44153.743055555555</c:v>
                </c:pt>
                <c:pt idx="301">
                  <c:v>44179.385416666664</c:v>
                </c:pt>
                <c:pt idx="302">
                  <c:v>44204.458333333336</c:v>
                </c:pt>
              </c:strCache>
            </c:strRef>
          </c:xVal>
          <c:yVal>
            <c:numRef>
              <c:f>'PA 2616-3-0245'!$O$292:$O$594</c:f>
              <c:numCache>
                <c:ptCount val="30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2616-3-0245'!$A$292:$A$594</c:f>
              <c:strCache>
                <c:ptCount val="303"/>
                <c:pt idx="0">
                  <c:v>32408</c:v>
                </c:pt>
                <c:pt idx="1">
                  <c:v>32413</c:v>
                </c:pt>
                <c:pt idx="2">
                  <c:v>32418</c:v>
                </c:pt>
                <c:pt idx="3">
                  <c:v>32437</c:v>
                </c:pt>
                <c:pt idx="4">
                  <c:v>32457</c:v>
                </c:pt>
                <c:pt idx="5">
                  <c:v>32485</c:v>
                </c:pt>
                <c:pt idx="6">
                  <c:v>32531</c:v>
                </c:pt>
                <c:pt idx="7">
                  <c:v>32549</c:v>
                </c:pt>
                <c:pt idx="8">
                  <c:v>32568</c:v>
                </c:pt>
                <c:pt idx="9">
                  <c:v>32585</c:v>
                </c:pt>
                <c:pt idx="10">
                  <c:v>32596</c:v>
                </c:pt>
                <c:pt idx="11">
                  <c:v>32613</c:v>
                </c:pt>
                <c:pt idx="12">
                  <c:v>32626</c:v>
                </c:pt>
                <c:pt idx="13">
                  <c:v>32645</c:v>
                </c:pt>
                <c:pt idx="14">
                  <c:v>32659</c:v>
                </c:pt>
                <c:pt idx="15">
                  <c:v>32673</c:v>
                </c:pt>
                <c:pt idx="16">
                  <c:v>32693</c:v>
                </c:pt>
                <c:pt idx="17">
                  <c:v>32707</c:v>
                </c:pt>
                <c:pt idx="18">
                  <c:v>32720</c:v>
                </c:pt>
                <c:pt idx="19">
                  <c:v>32741</c:v>
                </c:pt>
                <c:pt idx="20">
                  <c:v>32758</c:v>
                </c:pt>
                <c:pt idx="21">
                  <c:v>32783</c:v>
                </c:pt>
                <c:pt idx="22">
                  <c:v>32805</c:v>
                </c:pt>
                <c:pt idx="23">
                  <c:v>32827</c:v>
                </c:pt>
                <c:pt idx="24">
                  <c:v>32853</c:v>
                </c:pt>
                <c:pt idx="25">
                  <c:v>32878</c:v>
                </c:pt>
                <c:pt idx="26">
                  <c:v>32897</c:v>
                </c:pt>
                <c:pt idx="27">
                  <c:v>32940</c:v>
                </c:pt>
                <c:pt idx="28">
                  <c:v>32961</c:v>
                </c:pt>
                <c:pt idx="29">
                  <c:v>32982</c:v>
                </c:pt>
                <c:pt idx="30">
                  <c:v>33004</c:v>
                </c:pt>
                <c:pt idx="31">
                  <c:v>33036</c:v>
                </c:pt>
                <c:pt idx="32">
                  <c:v>33058</c:v>
                </c:pt>
                <c:pt idx="33">
                  <c:v>33073</c:v>
                </c:pt>
                <c:pt idx="34">
                  <c:v>33098</c:v>
                </c:pt>
                <c:pt idx="35">
                  <c:v>33126</c:v>
                </c:pt>
                <c:pt idx="36">
                  <c:v>33156</c:v>
                </c:pt>
                <c:pt idx="37">
                  <c:v>33176</c:v>
                </c:pt>
                <c:pt idx="38">
                  <c:v>33204</c:v>
                </c:pt>
                <c:pt idx="39">
                  <c:v>33228</c:v>
                </c:pt>
                <c:pt idx="40">
                  <c:v>33252</c:v>
                </c:pt>
                <c:pt idx="41">
                  <c:v>33289</c:v>
                </c:pt>
                <c:pt idx="42">
                  <c:v>33315</c:v>
                </c:pt>
                <c:pt idx="43">
                  <c:v>33352</c:v>
                </c:pt>
                <c:pt idx="44">
                  <c:v>33380</c:v>
                </c:pt>
                <c:pt idx="45">
                  <c:v>33414</c:v>
                </c:pt>
                <c:pt idx="46">
                  <c:v>33436</c:v>
                </c:pt>
                <c:pt idx="47">
                  <c:v>33497</c:v>
                </c:pt>
                <c:pt idx="48">
                  <c:v>33532</c:v>
                </c:pt>
                <c:pt idx="49">
                  <c:v>33557</c:v>
                </c:pt>
                <c:pt idx="50">
                  <c:v>33577</c:v>
                </c:pt>
                <c:pt idx="51">
                  <c:v>33612</c:v>
                </c:pt>
                <c:pt idx="52">
                  <c:v>33638</c:v>
                </c:pt>
                <c:pt idx="53">
                  <c:v>33673</c:v>
                </c:pt>
                <c:pt idx="54">
                  <c:v>33719</c:v>
                </c:pt>
                <c:pt idx="55">
                  <c:v>33739</c:v>
                </c:pt>
                <c:pt idx="56">
                  <c:v>33779</c:v>
                </c:pt>
                <c:pt idx="57">
                  <c:v>33808</c:v>
                </c:pt>
                <c:pt idx="58">
                  <c:v>33840</c:v>
                </c:pt>
                <c:pt idx="59">
                  <c:v>33872</c:v>
                </c:pt>
                <c:pt idx="60">
                  <c:v>33906</c:v>
                </c:pt>
                <c:pt idx="61">
                  <c:v>33933</c:v>
                </c:pt>
                <c:pt idx="62">
                  <c:v>33954</c:v>
                </c:pt>
                <c:pt idx="63">
                  <c:v>33991</c:v>
                </c:pt>
                <c:pt idx="64">
                  <c:v>34018</c:v>
                </c:pt>
                <c:pt idx="65">
                  <c:v>34040</c:v>
                </c:pt>
                <c:pt idx="66">
                  <c:v>34075</c:v>
                </c:pt>
                <c:pt idx="67">
                  <c:v>34101</c:v>
                </c:pt>
                <c:pt idx="68">
                  <c:v>34130</c:v>
                </c:pt>
                <c:pt idx="69">
                  <c:v>34158</c:v>
                </c:pt>
                <c:pt idx="70">
                  <c:v>34185</c:v>
                </c:pt>
                <c:pt idx="71">
                  <c:v>34213</c:v>
                </c:pt>
                <c:pt idx="72">
                  <c:v>34247</c:v>
                </c:pt>
                <c:pt idx="73">
                  <c:v>34314</c:v>
                </c:pt>
                <c:pt idx="74">
                  <c:v>34831</c:v>
                </c:pt>
                <c:pt idx="75">
                  <c:v>34897</c:v>
                </c:pt>
                <c:pt idx="76">
                  <c:v>34961</c:v>
                </c:pt>
                <c:pt idx="77">
                  <c:v>35020</c:v>
                </c:pt>
                <c:pt idx="78">
                  <c:v>35080</c:v>
                </c:pt>
                <c:pt idx="79">
                  <c:v>35140</c:v>
                </c:pt>
                <c:pt idx="80">
                  <c:v>35203</c:v>
                </c:pt>
                <c:pt idx="81">
                  <c:v>35261</c:v>
                </c:pt>
                <c:pt idx="82">
                  <c:v>35324</c:v>
                </c:pt>
                <c:pt idx="83">
                  <c:v>35387</c:v>
                </c:pt>
                <c:pt idx="84">
                  <c:v>35444</c:v>
                </c:pt>
                <c:pt idx="85">
                  <c:v>35504</c:v>
                </c:pt>
                <c:pt idx="86">
                  <c:v>35567</c:v>
                </c:pt>
                <c:pt idx="87">
                  <c:v>35626</c:v>
                </c:pt>
                <c:pt idx="88">
                  <c:v>35688</c:v>
                </c:pt>
                <c:pt idx="89">
                  <c:v>35749</c:v>
                </c:pt>
                <c:pt idx="90">
                  <c:v>35811</c:v>
                </c:pt>
                <c:pt idx="91">
                  <c:v>35870</c:v>
                </c:pt>
                <c:pt idx="92">
                  <c:v>35931</c:v>
                </c:pt>
                <c:pt idx="93">
                  <c:v>35992</c:v>
                </c:pt>
                <c:pt idx="94">
                  <c:v>36053</c:v>
                </c:pt>
                <c:pt idx="95">
                  <c:v>36116</c:v>
                </c:pt>
                <c:pt idx="96">
                  <c:v>36180</c:v>
                </c:pt>
                <c:pt idx="97">
                  <c:v>36237</c:v>
                </c:pt>
                <c:pt idx="98">
                  <c:v>36294</c:v>
                </c:pt>
                <c:pt idx="99">
                  <c:v>36420</c:v>
                </c:pt>
                <c:pt idx="100">
                  <c:v>36477</c:v>
                </c:pt>
                <c:pt idx="101">
                  <c:v>36539</c:v>
                </c:pt>
                <c:pt idx="102">
                  <c:v>36600</c:v>
                </c:pt>
                <c:pt idx="103">
                  <c:v>36662</c:v>
                </c:pt>
                <c:pt idx="104">
                  <c:v>36721</c:v>
                </c:pt>
                <c:pt idx="105">
                  <c:v>36782</c:v>
                </c:pt>
                <c:pt idx="106">
                  <c:v>36845.677083333336</c:v>
                </c:pt>
                <c:pt idx="107">
                  <c:v>36906.541666666664</c:v>
                </c:pt>
                <c:pt idx="108">
                  <c:v>36965.49652777778</c:v>
                </c:pt>
                <c:pt idx="109">
                  <c:v>37026.48611111111</c:v>
                </c:pt>
                <c:pt idx="110">
                  <c:v>37088.46875</c:v>
                </c:pt>
                <c:pt idx="111">
                  <c:v>37151.458333333336</c:v>
                </c:pt>
                <c:pt idx="112">
                  <c:v>37211.479166666664</c:v>
                </c:pt>
                <c:pt idx="113">
                  <c:v>37272.5375</c:v>
                </c:pt>
                <c:pt idx="114">
                  <c:v>37336.46388888889</c:v>
                </c:pt>
                <c:pt idx="115">
                  <c:v>37390.49652777778</c:v>
                </c:pt>
                <c:pt idx="116">
                  <c:v>37453.489583333336</c:v>
                </c:pt>
                <c:pt idx="117">
                  <c:v>37481.52777777778</c:v>
                </c:pt>
                <c:pt idx="118">
                  <c:v>37508.45138888889</c:v>
                </c:pt>
                <c:pt idx="119">
                  <c:v>37536.71527777778</c:v>
                </c:pt>
                <c:pt idx="120">
                  <c:v>37573.46527777778</c:v>
                </c:pt>
                <c:pt idx="121">
                  <c:v>37600.48263888889</c:v>
                </c:pt>
                <c:pt idx="122">
                  <c:v>37643.76527777778</c:v>
                </c:pt>
                <c:pt idx="123">
                  <c:v>37676.52222222222</c:v>
                </c:pt>
                <c:pt idx="124">
                  <c:v>37703.50208333333</c:v>
                </c:pt>
                <c:pt idx="125">
                  <c:v>37735.527083333334</c:v>
                </c:pt>
                <c:pt idx="126">
                  <c:v>37764.506944444445</c:v>
                </c:pt>
                <c:pt idx="127">
                  <c:v>37787.48263888889</c:v>
                </c:pt>
                <c:pt idx="128">
                  <c:v>37815.506944444445</c:v>
                </c:pt>
                <c:pt idx="129">
                  <c:v>37851.82986111111</c:v>
                </c:pt>
                <c:pt idx="130">
                  <c:v>37877.49652777778</c:v>
                </c:pt>
                <c:pt idx="131">
                  <c:v>37920.510416666664</c:v>
                </c:pt>
                <c:pt idx="132">
                  <c:v>37940.493055555555</c:v>
                </c:pt>
                <c:pt idx="133">
                  <c:v>37962.46527777778</c:v>
                </c:pt>
                <c:pt idx="134">
                  <c:v>38005.461805555555</c:v>
                </c:pt>
                <c:pt idx="135">
                  <c:v>38032.47222222222</c:v>
                </c:pt>
                <c:pt idx="136">
                  <c:v>38060.45138888889</c:v>
                </c:pt>
                <c:pt idx="137">
                  <c:v>38086.46527777778</c:v>
                </c:pt>
                <c:pt idx="138">
                  <c:v>38116.51388888889</c:v>
                </c:pt>
                <c:pt idx="139">
                  <c:v>38151.48125</c:v>
                </c:pt>
                <c:pt idx="140">
                  <c:v>38179.46527777778</c:v>
                </c:pt>
                <c:pt idx="141">
                  <c:v>38211.729166666664</c:v>
                </c:pt>
                <c:pt idx="142">
                  <c:v>38241.75</c:v>
                </c:pt>
                <c:pt idx="143">
                  <c:v>38269.739583333336</c:v>
                </c:pt>
                <c:pt idx="144">
                  <c:v>38297.4375</c:v>
                </c:pt>
                <c:pt idx="145">
                  <c:v>38325.73611111111</c:v>
                </c:pt>
                <c:pt idx="146">
                  <c:v>38360.430555555555</c:v>
                </c:pt>
                <c:pt idx="147">
                  <c:v>38396.430555555555</c:v>
                </c:pt>
                <c:pt idx="148">
                  <c:v>38424.461805555555</c:v>
                </c:pt>
                <c:pt idx="149">
                  <c:v>38452.49652777778</c:v>
                </c:pt>
                <c:pt idx="150">
                  <c:v>38480.45347222222</c:v>
                </c:pt>
                <c:pt idx="151">
                  <c:v>38514.760416666664</c:v>
                </c:pt>
                <c:pt idx="152">
                  <c:v>38541.68819444445</c:v>
                </c:pt>
                <c:pt idx="153">
                  <c:v>38575.69652777778</c:v>
                </c:pt>
                <c:pt idx="154">
                  <c:v>38604.66527777778</c:v>
                </c:pt>
                <c:pt idx="155">
                  <c:v>38632.69583333333</c:v>
                </c:pt>
                <c:pt idx="156">
                  <c:v>38660.75347222222</c:v>
                </c:pt>
                <c:pt idx="157">
                  <c:v>38691.48888888889</c:v>
                </c:pt>
                <c:pt idx="158">
                  <c:v>38730.631944444445</c:v>
                </c:pt>
                <c:pt idx="159">
                  <c:v>38758.72638888889</c:v>
                </c:pt>
                <c:pt idx="160">
                  <c:v>38786.73402777778</c:v>
                </c:pt>
                <c:pt idx="161">
                  <c:v>38814.666666666664</c:v>
                </c:pt>
                <c:pt idx="162">
                  <c:v>38878.79513888889</c:v>
                </c:pt>
                <c:pt idx="163">
                  <c:v>38938.688888888886</c:v>
                </c:pt>
                <c:pt idx="164">
                  <c:v>38969.70486111111</c:v>
                </c:pt>
                <c:pt idx="165">
                  <c:v>39010.72152777778</c:v>
                </c:pt>
                <c:pt idx="166">
                  <c:v>39031.739583333336</c:v>
                </c:pt>
                <c:pt idx="167">
                  <c:v>39102.666666666664</c:v>
                </c:pt>
                <c:pt idx="168">
                  <c:v>39129.71319444444</c:v>
                </c:pt>
                <c:pt idx="169">
                  <c:v>39157.73611111111</c:v>
                </c:pt>
                <c:pt idx="170">
                  <c:v>39213.7125</c:v>
                </c:pt>
                <c:pt idx="171">
                  <c:v>39241.67152777778</c:v>
                </c:pt>
                <c:pt idx="172">
                  <c:v>39269.73263888889</c:v>
                </c:pt>
                <c:pt idx="173">
                  <c:v>39334.725694444445</c:v>
                </c:pt>
                <c:pt idx="174">
                  <c:v>39365.70625</c:v>
                </c:pt>
                <c:pt idx="175">
                  <c:v>39400.674305555556</c:v>
                </c:pt>
                <c:pt idx="176">
                  <c:v>39458.71111111111</c:v>
                </c:pt>
                <c:pt idx="177">
                  <c:v>39493.67222222222</c:v>
                </c:pt>
                <c:pt idx="178">
                  <c:v>39522.73263888889</c:v>
                </c:pt>
                <c:pt idx="179">
                  <c:v>39549.69305555556</c:v>
                </c:pt>
                <c:pt idx="180">
                  <c:v>39579.44861111111</c:v>
                </c:pt>
                <c:pt idx="181">
                  <c:v>39618.51527777778</c:v>
                </c:pt>
                <c:pt idx="182">
                  <c:v>39647.72777777778</c:v>
                </c:pt>
                <c:pt idx="183">
                  <c:v>39681.79583333333</c:v>
                </c:pt>
                <c:pt idx="184">
                  <c:v>39711.790972222225</c:v>
                </c:pt>
                <c:pt idx="185">
                  <c:v>39731.72430555556</c:v>
                </c:pt>
                <c:pt idx="186">
                  <c:v>39775.513194444444</c:v>
                </c:pt>
                <c:pt idx="187">
                  <c:v>39795.43263888889</c:v>
                </c:pt>
                <c:pt idx="188">
                  <c:v>39837.71111111111</c:v>
                </c:pt>
                <c:pt idx="189">
                  <c:v>39866.66805555556</c:v>
                </c:pt>
                <c:pt idx="190">
                  <c:v>39887.50277777778</c:v>
                </c:pt>
                <c:pt idx="191">
                  <c:v>39913.80625</c:v>
                </c:pt>
                <c:pt idx="192">
                  <c:v>39950.467361111114</c:v>
                </c:pt>
                <c:pt idx="193">
                  <c:v>39978.44583333333</c:v>
                </c:pt>
                <c:pt idx="194">
                  <c:v>40005.74236111111</c:v>
                </c:pt>
                <c:pt idx="195">
                  <c:v>40048.73611111111</c:v>
                </c:pt>
                <c:pt idx="196">
                  <c:v>40077.731944444444</c:v>
                </c:pt>
                <c:pt idx="197">
                  <c:v>40102.645833333336</c:v>
                </c:pt>
                <c:pt idx="198">
                  <c:v>40132.475694444445</c:v>
                </c:pt>
                <c:pt idx="199">
                  <c:v>40160.44861111111</c:v>
                </c:pt>
                <c:pt idx="200">
                  <c:v>40201.779861111114</c:v>
                </c:pt>
                <c:pt idx="201">
                  <c:v>40235.68263888889</c:v>
                </c:pt>
                <c:pt idx="202">
                  <c:v>40256.71388888889</c:v>
                </c:pt>
                <c:pt idx="203">
                  <c:v>40284.70138888889</c:v>
                </c:pt>
                <c:pt idx="204">
                  <c:v>40316.75625</c:v>
                </c:pt>
                <c:pt idx="205">
                  <c:v>40350.82083333333</c:v>
                </c:pt>
                <c:pt idx="206">
                  <c:v>40381.82361111111</c:v>
                </c:pt>
                <c:pt idx="207">
                  <c:v>40407.677777777775</c:v>
                </c:pt>
                <c:pt idx="208">
                  <c:v>40437.76388888889</c:v>
                </c:pt>
                <c:pt idx="209">
                  <c:v>40744.42361111111</c:v>
                </c:pt>
                <c:pt idx="210">
                  <c:v>40763.461805555555</c:v>
                </c:pt>
                <c:pt idx="211">
                  <c:v>40834.4875</c:v>
                </c:pt>
                <c:pt idx="212">
                  <c:v>40855.52777777778</c:v>
                </c:pt>
                <c:pt idx="213">
                  <c:v>40886.57638888889</c:v>
                </c:pt>
                <c:pt idx="214">
                  <c:v>40920.416666666664</c:v>
                </c:pt>
                <c:pt idx="215">
                  <c:v>40962.5625</c:v>
                </c:pt>
                <c:pt idx="216">
                  <c:v>40977.54861111111</c:v>
                </c:pt>
                <c:pt idx="217">
                  <c:v>41003.45486111111</c:v>
                </c:pt>
                <c:pt idx="218">
                  <c:v>41037.510416666664</c:v>
                </c:pt>
                <c:pt idx="219">
                  <c:v>41065.47222222222</c:v>
                </c:pt>
                <c:pt idx="220">
                  <c:v>41100.48611111111</c:v>
                </c:pt>
                <c:pt idx="221">
                  <c:v>41128.59027777778</c:v>
                </c:pt>
                <c:pt idx="222">
                  <c:v>41158.350694444445</c:v>
                </c:pt>
                <c:pt idx="223">
                  <c:v>41225.5</c:v>
                </c:pt>
                <c:pt idx="224">
                  <c:v>41253.53125</c:v>
                </c:pt>
                <c:pt idx="225">
                  <c:v>41285.48611111111</c:v>
                </c:pt>
                <c:pt idx="226">
                  <c:v>41317.40625</c:v>
                </c:pt>
                <c:pt idx="227">
                  <c:v>41351.479166666664</c:v>
                </c:pt>
                <c:pt idx="228">
                  <c:v>41382.5</c:v>
                </c:pt>
                <c:pt idx="229">
                  <c:v>41403.510416666664</c:v>
                </c:pt>
                <c:pt idx="230">
                  <c:v>41450.430555555555</c:v>
                </c:pt>
                <c:pt idx="231">
                  <c:v>41466.552083333336</c:v>
                </c:pt>
                <c:pt idx="232">
                  <c:v>41492.48611111111</c:v>
                </c:pt>
                <c:pt idx="233">
                  <c:v>41523.385416666664</c:v>
                </c:pt>
                <c:pt idx="234">
                  <c:v>41569.524305555555</c:v>
                </c:pt>
                <c:pt idx="235">
                  <c:v>41597.572916666664</c:v>
                </c:pt>
                <c:pt idx="236">
                  <c:v>41620.520833333336</c:v>
                </c:pt>
                <c:pt idx="237">
                  <c:v>41667.447916666664</c:v>
                </c:pt>
                <c:pt idx="238">
                  <c:v>41750.538194444445</c:v>
                </c:pt>
                <c:pt idx="239">
                  <c:v>41774.51736111111</c:v>
                </c:pt>
                <c:pt idx="240">
                  <c:v>41807.46527777778</c:v>
                </c:pt>
                <c:pt idx="241">
                  <c:v>41834.430555555555</c:v>
                </c:pt>
                <c:pt idx="242">
                  <c:v>41876.5625</c:v>
                </c:pt>
                <c:pt idx="243">
                  <c:v>41886.572916666664</c:v>
                </c:pt>
                <c:pt idx="244">
                  <c:v>41939.475694444445</c:v>
                </c:pt>
                <c:pt idx="245">
                  <c:v>41971.520833333336</c:v>
                </c:pt>
                <c:pt idx="246">
                  <c:v>42033.506944444445</c:v>
                </c:pt>
                <c:pt idx="247">
                  <c:v>42062.552083333336</c:v>
                </c:pt>
                <c:pt idx="248">
                  <c:v>42094.45138888889</c:v>
                </c:pt>
                <c:pt idx="249">
                  <c:v>42124.385416666664</c:v>
                </c:pt>
                <c:pt idx="250">
                  <c:v>42150.416666666664</c:v>
                </c:pt>
                <c:pt idx="251">
                  <c:v>42173.53125</c:v>
                </c:pt>
                <c:pt idx="252">
                  <c:v>42226.475694444445</c:v>
                </c:pt>
                <c:pt idx="253">
                  <c:v>42277.395833333336</c:v>
                </c:pt>
                <c:pt idx="254">
                  <c:v>42307.520833333336</c:v>
                </c:pt>
                <c:pt idx="255">
                  <c:v>42334.40277777778</c:v>
                </c:pt>
                <c:pt idx="256">
                  <c:v>42361.416666666664</c:v>
                </c:pt>
                <c:pt idx="257">
                  <c:v>42395.54513888889</c:v>
                </c:pt>
                <c:pt idx="258">
                  <c:v>42429.541666666664</c:v>
                </c:pt>
                <c:pt idx="259">
                  <c:v>42747.45625</c:v>
                </c:pt>
                <c:pt idx="260">
                  <c:v>42821.40277777778</c:v>
                </c:pt>
                <c:pt idx="261">
                  <c:v>42832.45138888889</c:v>
                </c:pt>
                <c:pt idx="262">
                  <c:v>42871.552083333336</c:v>
                </c:pt>
                <c:pt idx="263">
                  <c:v>42891.381944444445</c:v>
                </c:pt>
                <c:pt idx="264">
                  <c:v>42927.493055555555</c:v>
                </c:pt>
                <c:pt idx="265">
                  <c:v>42951.541666666664</c:v>
                </c:pt>
                <c:pt idx="266">
                  <c:v>43006.399305555555</c:v>
                </c:pt>
                <c:pt idx="267">
                  <c:v>43018.458333333336</c:v>
                </c:pt>
                <c:pt idx="268">
                  <c:v>43056.458333333336</c:v>
                </c:pt>
                <c:pt idx="269">
                  <c:v>43087.444444444445</c:v>
                </c:pt>
                <c:pt idx="270">
                  <c:v>43104.51388888889</c:v>
                </c:pt>
                <c:pt idx="271">
                  <c:v>43137.5</c:v>
                </c:pt>
                <c:pt idx="272">
                  <c:v>43175.4375</c:v>
                </c:pt>
                <c:pt idx="273">
                  <c:v>43192.427083333336</c:v>
                </c:pt>
                <c:pt idx="274">
                  <c:v>43241.54861111111</c:v>
                </c:pt>
                <c:pt idx="275">
                  <c:v>43259.541666666664</c:v>
                </c:pt>
                <c:pt idx="276">
                  <c:v>43291.430555555555</c:v>
                </c:pt>
                <c:pt idx="277">
                  <c:v>43320.43402777778</c:v>
                </c:pt>
                <c:pt idx="278">
                  <c:v>43360.45486111111</c:v>
                </c:pt>
                <c:pt idx="279">
                  <c:v>43398.70138888889</c:v>
                </c:pt>
                <c:pt idx="280">
                  <c:v>43416.45486111111</c:v>
                </c:pt>
                <c:pt idx="281">
                  <c:v>43444.5</c:v>
                </c:pt>
                <c:pt idx="282">
                  <c:v>43510.37152777778</c:v>
                </c:pt>
                <c:pt idx="283">
                  <c:v>43543.37847222222</c:v>
                </c:pt>
                <c:pt idx="284">
                  <c:v>43567.5</c:v>
                </c:pt>
                <c:pt idx="285">
                  <c:v>43615.572916666664</c:v>
                </c:pt>
                <c:pt idx="286">
                  <c:v>43633.381944444445</c:v>
                </c:pt>
                <c:pt idx="287">
                  <c:v>43669.46527777778</c:v>
                </c:pt>
                <c:pt idx="288">
                  <c:v>43706.49652777778</c:v>
                </c:pt>
                <c:pt idx="289">
                  <c:v>43735.475694444445</c:v>
                </c:pt>
                <c:pt idx="290">
                  <c:v>43759.479166666664</c:v>
                </c:pt>
                <c:pt idx="291">
                  <c:v>43880.63888888889</c:v>
                </c:pt>
                <c:pt idx="292">
                  <c:v>43895.680555555555</c:v>
                </c:pt>
                <c:pt idx="293">
                  <c:v>43949.59375</c:v>
                </c:pt>
                <c:pt idx="294">
                  <c:v>43970.475694444445</c:v>
                </c:pt>
                <c:pt idx="295">
                  <c:v>43991.35763888889</c:v>
                </c:pt>
                <c:pt idx="296">
                  <c:v>44026.375</c:v>
                </c:pt>
                <c:pt idx="297">
                  <c:v>44067.395833333336</c:v>
                </c:pt>
                <c:pt idx="298">
                  <c:v>44104.364583333336</c:v>
                </c:pt>
                <c:pt idx="299">
                  <c:v>44119.69097222222</c:v>
                </c:pt>
                <c:pt idx="300">
                  <c:v>44153.743055555555</c:v>
                </c:pt>
                <c:pt idx="301">
                  <c:v>44179.385416666664</c:v>
                </c:pt>
                <c:pt idx="302">
                  <c:v>44204.458333333336</c:v>
                </c:pt>
              </c:strCache>
            </c:strRef>
          </c:xVal>
          <c:yVal>
            <c:numRef>
              <c:f>'PA 2616-3-0245'!$R$292:$R$594</c:f>
              <c:numCache>
                <c:ptCount val="30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2616-3-0245'!$A$292:$A$594</c:f>
              <c:strCache>
                <c:ptCount val="303"/>
                <c:pt idx="0">
                  <c:v>32408</c:v>
                </c:pt>
                <c:pt idx="1">
                  <c:v>32413</c:v>
                </c:pt>
                <c:pt idx="2">
                  <c:v>32418</c:v>
                </c:pt>
                <c:pt idx="3">
                  <c:v>32437</c:v>
                </c:pt>
                <c:pt idx="4">
                  <c:v>32457</c:v>
                </c:pt>
                <c:pt idx="5">
                  <c:v>32485</c:v>
                </c:pt>
                <c:pt idx="6">
                  <c:v>32531</c:v>
                </c:pt>
                <c:pt idx="7">
                  <c:v>32549</c:v>
                </c:pt>
                <c:pt idx="8">
                  <c:v>32568</c:v>
                </c:pt>
                <c:pt idx="9">
                  <c:v>32585</c:v>
                </c:pt>
                <c:pt idx="10">
                  <c:v>32596</c:v>
                </c:pt>
                <c:pt idx="11">
                  <c:v>32613</c:v>
                </c:pt>
                <c:pt idx="12">
                  <c:v>32626</c:v>
                </c:pt>
                <c:pt idx="13">
                  <c:v>32645</c:v>
                </c:pt>
                <c:pt idx="14">
                  <c:v>32659</c:v>
                </c:pt>
                <c:pt idx="15">
                  <c:v>32673</c:v>
                </c:pt>
                <c:pt idx="16">
                  <c:v>32693</c:v>
                </c:pt>
                <c:pt idx="17">
                  <c:v>32707</c:v>
                </c:pt>
                <c:pt idx="18">
                  <c:v>32720</c:v>
                </c:pt>
                <c:pt idx="19">
                  <c:v>32741</c:v>
                </c:pt>
                <c:pt idx="20">
                  <c:v>32758</c:v>
                </c:pt>
                <c:pt idx="21">
                  <c:v>32783</c:v>
                </c:pt>
                <c:pt idx="22">
                  <c:v>32805</c:v>
                </c:pt>
                <c:pt idx="23">
                  <c:v>32827</c:v>
                </c:pt>
                <c:pt idx="24">
                  <c:v>32853</c:v>
                </c:pt>
                <c:pt idx="25">
                  <c:v>32878</c:v>
                </c:pt>
                <c:pt idx="26">
                  <c:v>32897</c:v>
                </c:pt>
                <c:pt idx="27">
                  <c:v>32940</c:v>
                </c:pt>
                <c:pt idx="28">
                  <c:v>32961</c:v>
                </c:pt>
                <c:pt idx="29">
                  <c:v>32982</c:v>
                </c:pt>
                <c:pt idx="30">
                  <c:v>33004</c:v>
                </c:pt>
                <c:pt idx="31">
                  <c:v>33036</c:v>
                </c:pt>
                <c:pt idx="32">
                  <c:v>33058</c:v>
                </c:pt>
                <c:pt idx="33">
                  <c:v>33073</c:v>
                </c:pt>
                <c:pt idx="34">
                  <c:v>33098</c:v>
                </c:pt>
                <c:pt idx="35">
                  <c:v>33126</c:v>
                </c:pt>
                <c:pt idx="36">
                  <c:v>33156</c:v>
                </c:pt>
                <c:pt idx="37">
                  <c:v>33176</c:v>
                </c:pt>
                <c:pt idx="38">
                  <c:v>33204</c:v>
                </c:pt>
                <c:pt idx="39">
                  <c:v>33228</c:v>
                </c:pt>
                <c:pt idx="40">
                  <c:v>33252</c:v>
                </c:pt>
                <c:pt idx="41">
                  <c:v>33289</c:v>
                </c:pt>
                <c:pt idx="42">
                  <c:v>33315</c:v>
                </c:pt>
                <c:pt idx="43">
                  <c:v>33352</c:v>
                </c:pt>
                <c:pt idx="44">
                  <c:v>33380</c:v>
                </c:pt>
                <c:pt idx="45">
                  <c:v>33414</c:v>
                </c:pt>
                <c:pt idx="46">
                  <c:v>33436</c:v>
                </c:pt>
                <c:pt idx="47">
                  <c:v>33497</c:v>
                </c:pt>
                <c:pt idx="48">
                  <c:v>33532</c:v>
                </c:pt>
                <c:pt idx="49">
                  <c:v>33557</c:v>
                </c:pt>
                <c:pt idx="50">
                  <c:v>33577</c:v>
                </c:pt>
                <c:pt idx="51">
                  <c:v>33612</c:v>
                </c:pt>
                <c:pt idx="52">
                  <c:v>33638</c:v>
                </c:pt>
                <c:pt idx="53">
                  <c:v>33673</c:v>
                </c:pt>
                <c:pt idx="54">
                  <c:v>33719</c:v>
                </c:pt>
                <c:pt idx="55">
                  <c:v>33739</c:v>
                </c:pt>
                <c:pt idx="56">
                  <c:v>33779</c:v>
                </c:pt>
                <c:pt idx="57">
                  <c:v>33808</c:v>
                </c:pt>
                <c:pt idx="58">
                  <c:v>33840</c:v>
                </c:pt>
                <c:pt idx="59">
                  <c:v>33872</c:v>
                </c:pt>
                <c:pt idx="60">
                  <c:v>33906</c:v>
                </c:pt>
                <c:pt idx="61">
                  <c:v>33933</c:v>
                </c:pt>
                <c:pt idx="62">
                  <c:v>33954</c:v>
                </c:pt>
                <c:pt idx="63">
                  <c:v>33991</c:v>
                </c:pt>
                <c:pt idx="64">
                  <c:v>34018</c:v>
                </c:pt>
                <c:pt idx="65">
                  <c:v>34040</c:v>
                </c:pt>
                <c:pt idx="66">
                  <c:v>34075</c:v>
                </c:pt>
                <c:pt idx="67">
                  <c:v>34101</c:v>
                </c:pt>
                <c:pt idx="68">
                  <c:v>34130</c:v>
                </c:pt>
                <c:pt idx="69">
                  <c:v>34158</c:v>
                </c:pt>
                <c:pt idx="70">
                  <c:v>34185</c:v>
                </c:pt>
                <c:pt idx="71">
                  <c:v>34213</c:v>
                </c:pt>
                <c:pt idx="72">
                  <c:v>34247</c:v>
                </c:pt>
                <c:pt idx="73">
                  <c:v>34314</c:v>
                </c:pt>
                <c:pt idx="74">
                  <c:v>34831</c:v>
                </c:pt>
                <c:pt idx="75">
                  <c:v>34897</c:v>
                </c:pt>
                <c:pt idx="76">
                  <c:v>34961</c:v>
                </c:pt>
                <c:pt idx="77">
                  <c:v>35020</c:v>
                </c:pt>
                <c:pt idx="78">
                  <c:v>35080</c:v>
                </c:pt>
                <c:pt idx="79">
                  <c:v>35140</c:v>
                </c:pt>
                <c:pt idx="80">
                  <c:v>35203</c:v>
                </c:pt>
                <c:pt idx="81">
                  <c:v>35261</c:v>
                </c:pt>
                <c:pt idx="82">
                  <c:v>35324</c:v>
                </c:pt>
                <c:pt idx="83">
                  <c:v>35387</c:v>
                </c:pt>
                <c:pt idx="84">
                  <c:v>35444</c:v>
                </c:pt>
                <c:pt idx="85">
                  <c:v>35504</c:v>
                </c:pt>
                <c:pt idx="86">
                  <c:v>35567</c:v>
                </c:pt>
                <c:pt idx="87">
                  <c:v>35626</c:v>
                </c:pt>
                <c:pt idx="88">
                  <c:v>35688</c:v>
                </c:pt>
                <c:pt idx="89">
                  <c:v>35749</c:v>
                </c:pt>
                <c:pt idx="90">
                  <c:v>35811</c:v>
                </c:pt>
                <c:pt idx="91">
                  <c:v>35870</c:v>
                </c:pt>
                <c:pt idx="92">
                  <c:v>35931</c:v>
                </c:pt>
                <c:pt idx="93">
                  <c:v>35992</c:v>
                </c:pt>
                <c:pt idx="94">
                  <c:v>36053</c:v>
                </c:pt>
                <c:pt idx="95">
                  <c:v>36116</c:v>
                </c:pt>
                <c:pt idx="96">
                  <c:v>36180</c:v>
                </c:pt>
                <c:pt idx="97">
                  <c:v>36237</c:v>
                </c:pt>
                <c:pt idx="98">
                  <c:v>36294</c:v>
                </c:pt>
                <c:pt idx="99">
                  <c:v>36420</c:v>
                </c:pt>
                <c:pt idx="100">
                  <c:v>36477</c:v>
                </c:pt>
                <c:pt idx="101">
                  <c:v>36539</c:v>
                </c:pt>
                <c:pt idx="102">
                  <c:v>36600</c:v>
                </c:pt>
                <c:pt idx="103">
                  <c:v>36662</c:v>
                </c:pt>
                <c:pt idx="104">
                  <c:v>36721</c:v>
                </c:pt>
                <c:pt idx="105">
                  <c:v>36782</c:v>
                </c:pt>
                <c:pt idx="106">
                  <c:v>36845.677083333336</c:v>
                </c:pt>
                <c:pt idx="107">
                  <c:v>36906.541666666664</c:v>
                </c:pt>
                <c:pt idx="108">
                  <c:v>36965.49652777778</c:v>
                </c:pt>
                <c:pt idx="109">
                  <c:v>37026.48611111111</c:v>
                </c:pt>
                <c:pt idx="110">
                  <c:v>37088.46875</c:v>
                </c:pt>
                <c:pt idx="111">
                  <c:v>37151.458333333336</c:v>
                </c:pt>
                <c:pt idx="112">
                  <c:v>37211.479166666664</c:v>
                </c:pt>
                <c:pt idx="113">
                  <c:v>37272.5375</c:v>
                </c:pt>
                <c:pt idx="114">
                  <c:v>37336.46388888889</c:v>
                </c:pt>
                <c:pt idx="115">
                  <c:v>37390.49652777778</c:v>
                </c:pt>
                <c:pt idx="116">
                  <c:v>37453.489583333336</c:v>
                </c:pt>
                <c:pt idx="117">
                  <c:v>37481.52777777778</c:v>
                </c:pt>
                <c:pt idx="118">
                  <c:v>37508.45138888889</c:v>
                </c:pt>
                <c:pt idx="119">
                  <c:v>37536.71527777778</c:v>
                </c:pt>
                <c:pt idx="120">
                  <c:v>37573.46527777778</c:v>
                </c:pt>
                <c:pt idx="121">
                  <c:v>37600.48263888889</c:v>
                </c:pt>
                <c:pt idx="122">
                  <c:v>37643.76527777778</c:v>
                </c:pt>
                <c:pt idx="123">
                  <c:v>37676.52222222222</c:v>
                </c:pt>
                <c:pt idx="124">
                  <c:v>37703.50208333333</c:v>
                </c:pt>
                <c:pt idx="125">
                  <c:v>37735.527083333334</c:v>
                </c:pt>
                <c:pt idx="126">
                  <c:v>37764.506944444445</c:v>
                </c:pt>
                <c:pt idx="127">
                  <c:v>37787.48263888889</c:v>
                </c:pt>
                <c:pt idx="128">
                  <c:v>37815.506944444445</c:v>
                </c:pt>
                <c:pt idx="129">
                  <c:v>37851.82986111111</c:v>
                </c:pt>
                <c:pt idx="130">
                  <c:v>37877.49652777778</c:v>
                </c:pt>
                <c:pt idx="131">
                  <c:v>37920.510416666664</c:v>
                </c:pt>
                <c:pt idx="132">
                  <c:v>37940.493055555555</c:v>
                </c:pt>
                <c:pt idx="133">
                  <c:v>37962.46527777778</c:v>
                </c:pt>
                <c:pt idx="134">
                  <c:v>38005.461805555555</c:v>
                </c:pt>
                <c:pt idx="135">
                  <c:v>38032.47222222222</c:v>
                </c:pt>
                <c:pt idx="136">
                  <c:v>38060.45138888889</c:v>
                </c:pt>
                <c:pt idx="137">
                  <c:v>38086.46527777778</c:v>
                </c:pt>
                <c:pt idx="138">
                  <c:v>38116.51388888889</c:v>
                </c:pt>
                <c:pt idx="139">
                  <c:v>38151.48125</c:v>
                </c:pt>
                <c:pt idx="140">
                  <c:v>38179.46527777778</c:v>
                </c:pt>
                <c:pt idx="141">
                  <c:v>38211.729166666664</c:v>
                </c:pt>
                <c:pt idx="142">
                  <c:v>38241.75</c:v>
                </c:pt>
                <c:pt idx="143">
                  <c:v>38269.739583333336</c:v>
                </c:pt>
                <c:pt idx="144">
                  <c:v>38297.4375</c:v>
                </c:pt>
                <c:pt idx="145">
                  <c:v>38325.73611111111</c:v>
                </c:pt>
                <c:pt idx="146">
                  <c:v>38360.430555555555</c:v>
                </c:pt>
                <c:pt idx="147">
                  <c:v>38396.430555555555</c:v>
                </c:pt>
                <c:pt idx="148">
                  <c:v>38424.461805555555</c:v>
                </c:pt>
                <c:pt idx="149">
                  <c:v>38452.49652777778</c:v>
                </c:pt>
                <c:pt idx="150">
                  <c:v>38480.45347222222</c:v>
                </c:pt>
                <c:pt idx="151">
                  <c:v>38514.760416666664</c:v>
                </c:pt>
                <c:pt idx="152">
                  <c:v>38541.68819444445</c:v>
                </c:pt>
                <c:pt idx="153">
                  <c:v>38575.69652777778</c:v>
                </c:pt>
                <c:pt idx="154">
                  <c:v>38604.66527777778</c:v>
                </c:pt>
                <c:pt idx="155">
                  <c:v>38632.69583333333</c:v>
                </c:pt>
                <c:pt idx="156">
                  <c:v>38660.75347222222</c:v>
                </c:pt>
                <c:pt idx="157">
                  <c:v>38691.48888888889</c:v>
                </c:pt>
                <c:pt idx="158">
                  <c:v>38730.631944444445</c:v>
                </c:pt>
                <c:pt idx="159">
                  <c:v>38758.72638888889</c:v>
                </c:pt>
                <c:pt idx="160">
                  <c:v>38786.73402777778</c:v>
                </c:pt>
                <c:pt idx="161">
                  <c:v>38814.666666666664</c:v>
                </c:pt>
                <c:pt idx="162">
                  <c:v>38878.79513888889</c:v>
                </c:pt>
                <c:pt idx="163">
                  <c:v>38938.688888888886</c:v>
                </c:pt>
                <c:pt idx="164">
                  <c:v>38969.70486111111</c:v>
                </c:pt>
                <c:pt idx="165">
                  <c:v>39010.72152777778</c:v>
                </c:pt>
                <c:pt idx="166">
                  <c:v>39031.739583333336</c:v>
                </c:pt>
                <c:pt idx="167">
                  <c:v>39102.666666666664</c:v>
                </c:pt>
                <c:pt idx="168">
                  <c:v>39129.71319444444</c:v>
                </c:pt>
                <c:pt idx="169">
                  <c:v>39157.73611111111</c:v>
                </c:pt>
                <c:pt idx="170">
                  <c:v>39213.7125</c:v>
                </c:pt>
                <c:pt idx="171">
                  <c:v>39241.67152777778</c:v>
                </c:pt>
                <c:pt idx="172">
                  <c:v>39269.73263888889</c:v>
                </c:pt>
                <c:pt idx="173">
                  <c:v>39334.725694444445</c:v>
                </c:pt>
                <c:pt idx="174">
                  <c:v>39365.70625</c:v>
                </c:pt>
                <c:pt idx="175">
                  <c:v>39400.674305555556</c:v>
                </c:pt>
                <c:pt idx="176">
                  <c:v>39458.71111111111</c:v>
                </c:pt>
                <c:pt idx="177">
                  <c:v>39493.67222222222</c:v>
                </c:pt>
                <c:pt idx="178">
                  <c:v>39522.73263888889</c:v>
                </c:pt>
                <c:pt idx="179">
                  <c:v>39549.69305555556</c:v>
                </c:pt>
                <c:pt idx="180">
                  <c:v>39579.44861111111</c:v>
                </c:pt>
                <c:pt idx="181">
                  <c:v>39618.51527777778</c:v>
                </c:pt>
                <c:pt idx="182">
                  <c:v>39647.72777777778</c:v>
                </c:pt>
                <c:pt idx="183">
                  <c:v>39681.79583333333</c:v>
                </c:pt>
                <c:pt idx="184">
                  <c:v>39711.790972222225</c:v>
                </c:pt>
                <c:pt idx="185">
                  <c:v>39731.72430555556</c:v>
                </c:pt>
                <c:pt idx="186">
                  <c:v>39775.513194444444</c:v>
                </c:pt>
                <c:pt idx="187">
                  <c:v>39795.43263888889</c:v>
                </c:pt>
                <c:pt idx="188">
                  <c:v>39837.71111111111</c:v>
                </c:pt>
                <c:pt idx="189">
                  <c:v>39866.66805555556</c:v>
                </c:pt>
                <c:pt idx="190">
                  <c:v>39887.50277777778</c:v>
                </c:pt>
                <c:pt idx="191">
                  <c:v>39913.80625</c:v>
                </c:pt>
                <c:pt idx="192">
                  <c:v>39950.467361111114</c:v>
                </c:pt>
                <c:pt idx="193">
                  <c:v>39978.44583333333</c:v>
                </c:pt>
                <c:pt idx="194">
                  <c:v>40005.74236111111</c:v>
                </c:pt>
                <c:pt idx="195">
                  <c:v>40048.73611111111</c:v>
                </c:pt>
                <c:pt idx="196">
                  <c:v>40077.731944444444</c:v>
                </c:pt>
                <c:pt idx="197">
                  <c:v>40102.645833333336</c:v>
                </c:pt>
                <c:pt idx="198">
                  <c:v>40132.475694444445</c:v>
                </c:pt>
                <c:pt idx="199">
                  <c:v>40160.44861111111</c:v>
                </c:pt>
                <c:pt idx="200">
                  <c:v>40201.779861111114</c:v>
                </c:pt>
                <c:pt idx="201">
                  <c:v>40235.68263888889</c:v>
                </c:pt>
                <c:pt idx="202">
                  <c:v>40256.71388888889</c:v>
                </c:pt>
                <c:pt idx="203">
                  <c:v>40284.70138888889</c:v>
                </c:pt>
                <c:pt idx="204">
                  <c:v>40316.75625</c:v>
                </c:pt>
                <c:pt idx="205">
                  <c:v>40350.82083333333</c:v>
                </c:pt>
                <c:pt idx="206">
                  <c:v>40381.82361111111</c:v>
                </c:pt>
                <c:pt idx="207">
                  <c:v>40407.677777777775</c:v>
                </c:pt>
                <c:pt idx="208">
                  <c:v>40437.76388888889</c:v>
                </c:pt>
                <c:pt idx="209">
                  <c:v>40744.42361111111</c:v>
                </c:pt>
                <c:pt idx="210">
                  <c:v>40763.461805555555</c:v>
                </c:pt>
                <c:pt idx="211">
                  <c:v>40834.4875</c:v>
                </c:pt>
                <c:pt idx="212">
                  <c:v>40855.52777777778</c:v>
                </c:pt>
                <c:pt idx="213">
                  <c:v>40886.57638888889</c:v>
                </c:pt>
                <c:pt idx="214">
                  <c:v>40920.416666666664</c:v>
                </c:pt>
                <c:pt idx="215">
                  <c:v>40962.5625</c:v>
                </c:pt>
                <c:pt idx="216">
                  <c:v>40977.54861111111</c:v>
                </c:pt>
                <c:pt idx="217">
                  <c:v>41003.45486111111</c:v>
                </c:pt>
                <c:pt idx="218">
                  <c:v>41037.510416666664</c:v>
                </c:pt>
                <c:pt idx="219">
                  <c:v>41065.47222222222</c:v>
                </c:pt>
                <c:pt idx="220">
                  <c:v>41100.48611111111</c:v>
                </c:pt>
                <c:pt idx="221">
                  <c:v>41128.59027777778</c:v>
                </c:pt>
                <c:pt idx="222">
                  <c:v>41158.350694444445</c:v>
                </c:pt>
                <c:pt idx="223">
                  <c:v>41225.5</c:v>
                </c:pt>
                <c:pt idx="224">
                  <c:v>41253.53125</c:v>
                </c:pt>
                <c:pt idx="225">
                  <c:v>41285.48611111111</c:v>
                </c:pt>
                <c:pt idx="226">
                  <c:v>41317.40625</c:v>
                </c:pt>
                <c:pt idx="227">
                  <c:v>41351.479166666664</c:v>
                </c:pt>
                <c:pt idx="228">
                  <c:v>41382.5</c:v>
                </c:pt>
                <c:pt idx="229">
                  <c:v>41403.510416666664</c:v>
                </c:pt>
                <c:pt idx="230">
                  <c:v>41450.430555555555</c:v>
                </c:pt>
                <c:pt idx="231">
                  <c:v>41466.552083333336</c:v>
                </c:pt>
                <c:pt idx="232">
                  <c:v>41492.48611111111</c:v>
                </c:pt>
                <c:pt idx="233">
                  <c:v>41523.385416666664</c:v>
                </c:pt>
                <c:pt idx="234">
                  <c:v>41569.524305555555</c:v>
                </c:pt>
                <c:pt idx="235">
                  <c:v>41597.572916666664</c:v>
                </c:pt>
                <c:pt idx="236">
                  <c:v>41620.520833333336</c:v>
                </c:pt>
                <c:pt idx="237">
                  <c:v>41667.447916666664</c:v>
                </c:pt>
                <c:pt idx="238">
                  <c:v>41750.538194444445</c:v>
                </c:pt>
                <c:pt idx="239">
                  <c:v>41774.51736111111</c:v>
                </c:pt>
                <c:pt idx="240">
                  <c:v>41807.46527777778</c:v>
                </c:pt>
                <c:pt idx="241">
                  <c:v>41834.430555555555</c:v>
                </c:pt>
                <c:pt idx="242">
                  <c:v>41876.5625</c:v>
                </c:pt>
                <c:pt idx="243">
                  <c:v>41886.572916666664</c:v>
                </c:pt>
                <c:pt idx="244">
                  <c:v>41939.475694444445</c:v>
                </c:pt>
                <c:pt idx="245">
                  <c:v>41971.520833333336</c:v>
                </c:pt>
                <c:pt idx="246">
                  <c:v>42033.506944444445</c:v>
                </c:pt>
                <c:pt idx="247">
                  <c:v>42062.552083333336</c:v>
                </c:pt>
                <c:pt idx="248">
                  <c:v>42094.45138888889</c:v>
                </c:pt>
                <c:pt idx="249">
                  <c:v>42124.385416666664</c:v>
                </c:pt>
                <c:pt idx="250">
                  <c:v>42150.416666666664</c:v>
                </c:pt>
                <c:pt idx="251">
                  <c:v>42173.53125</c:v>
                </c:pt>
                <c:pt idx="252">
                  <c:v>42226.475694444445</c:v>
                </c:pt>
                <c:pt idx="253">
                  <c:v>42277.395833333336</c:v>
                </c:pt>
                <c:pt idx="254">
                  <c:v>42307.520833333336</c:v>
                </c:pt>
                <c:pt idx="255">
                  <c:v>42334.40277777778</c:v>
                </c:pt>
                <c:pt idx="256">
                  <c:v>42361.416666666664</c:v>
                </c:pt>
                <c:pt idx="257">
                  <c:v>42395.54513888889</c:v>
                </c:pt>
                <c:pt idx="258">
                  <c:v>42429.541666666664</c:v>
                </c:pt>
                <c:pt idx="259">
                  <c:v>42747.45625</c:v>
                </c:pt>
                <c:pt idx="260">
                  <c:v>42821.40277777778</c:v>
                </c:pt>
                <c:pt idx="261">
                  <c:v>42832.45138888889</c:v>
                </c:pt>
                <c:pt idx="262">
                  <c:v>42871.552083333336</c:v>
                </c:pt>
                <c:pt idx="263">
                  <c:v>42891.381944444445</c:v>
                </c:pt>
                <c:pt idx="264">
                  <c:v>42927.493055555555</c:v>
                </c:pt>
                <c:pt idx="265">
                  <c:v>42951.541666666664</c:v>
                </c:pt>
                <c:pt idx="266">
                  <c:v>43006.399305555555</c:v>
                </c:pt>
                <c:pt idx="267">
                  <c:v>43018.458333333336</c:v>
                </c:pt>
                <c:pt idx="268">
                  <c:v>43056.458333333336</c:v>
                </c:pt>
                <c:pt idx="269">
                  <c:v>43087.444444444445</c:v>
                </c:pt>
                <c:pt idx="270">
                  <c:v>43104.51388888889</c:v>
                </c:pt>
                <c:pt idx="271">
                  <c:v>43137.5</c:v>
                </c:pt>
                <c:pt idx="272">
                  <c:v>43175.4375</c:v>
                </c:pt>
                <c:pt idx="273">
                  <c:v>43192.427083333336</c:v>
                </c:pt>
                <c:pt idx="274">
                  <c:v>43241.54861111111</c:v>
                </c:pt>
                <c:pt idx="275">
                  <c:v>43259.541666666664</c:v>
                </c:pt>
                <c:pt idx="276">
                  <c:v>43291.430555555555</c:v>
                </c:pt>
                <c:pt idx="277">
                  <c:v>43320.43402777778</c:v>
                </c:pt>
                <c:pt idx="278">
                  <c:v>43360.45486111111</c:v>
                </c:pt>
                <c:pt idx="279">
                  <c:v>43398.70138888889</c:v>
                </c:pt>
                <c:pt idx="280">
                  <c:v>43416.45486111111</c:v>
                </c:pt>
                <c:pt idx="281">
                  <c:v>43444.5</c:v>
                </c:pt>
                <c:pt idx="282">
                  <c:v>43510.37152777778</c:v>
                </c:pt>
                <c:pt idx="283">
                  <c:v>43543.37847222222</c:v>
                </c:pt>
                <c:pt idx="284">
                  <c:v>43567.5</c:v>
                </c:pt>
                <c:pt idx="285">
                  <c:v>43615.572916666664</c:v>
                </c:pt>
                <c:pt idx="286">
                  <c:v>43633.381944444445</c:v>
                </c:pt>
                <c:pt idx="287">
                  <c:v>43669.46527777778</c:v>
                </c:pt>
                <c:pt idx="288">
                  <c:v>43706.49652777778</c:v>
                </c:pt>
                <c:pt idx="289">
                  <c:v>43735.475694444445</c:v>
                </c:pt>
                <c:pt idx="290">
                  <c:v>43759.479166666664</c:v>
                </c:pt>
                <c:pt idx="291">
                  <c:v>43880.63888888889</c:v>
                </c:pt>
                <c:pt idx="292">
                  <c:v>43895.680555555555</c:v>
                </c:pt>
                <c:pt idx="293">
                  <c:v>43949.59375</c:v>
                </c:pt>
                <c:pt idx="294">
                  <c:v>43970.475694444445</c:v>
                </c:pt>
                <c:pt idx="295">
                  <c:v>43991.35763888889</c:v>
                </c:pt>
                <c:pt idx="296">
                  <c:v>44026.375</c:v>
                </c:pt>
                <c:pt idx="297">
                  <c:v>44067.395833333336</c:v>
                </c:pt>
                <c:pt idx="298">
                  <c:v>44104.364583333336</c:v>
                </c:pt>
                <c:pt idx="299">
                  <c:v>44119.69097222222</c:v>
                </c:pt>
                <c:pt idx="300">
                  <c:v>44153.743055555555</c:v>
                </c:pt>
                <c:pt idx="301">
                  <c:v>44179.385416666664</c:v>
                </c:pt>
                <c:pt idx="302">
                  <c:v>44204.458333333336</c:v>
                </c:pt>
              </c:strCache>
            </c:strRef>
          </c:xVal>
          <c:yVal>
            <c:numRef>
              <c:f>'PA 2616-3-0245'!$S$292:$S$594</c:f>
              <c:numCache>
                <c:ptCount val="30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</c:numCache>
            </c:numRef>
          </c:yVal>
          <c:smooth val="0"/>
        </c:ser>
        <c:axId val="42074041"/>
        <c:axId val="43122050"/>
      </c:scatterChart>
      <c:valAx>
        <c:axId val="42074041"/>
        <c:scaling>
          <c:orientation val="minMax"/>
          <c:min val="32051.7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22050"/>
        <c:crosses val="autoZero"/>
        <c:crossBetween val="midCat"/>
        <c:dispUnits/>
        <c:majorUnit val="365.25"/>
        <c:minorUnit val="365.25"/>
      </c:valAx>
      <c:valAx>
        <c:axId val="43122050"/>
        <c:scaling>
          <c:orientation val="minMax"/>
          <c:min val="3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74041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2616-3-0245 (P-7 DGA EL SASO)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2616-3-0245'!$Z$18:$Z$29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2616-3-0245'!$AD$18:$AD$29</c:f>
              <c:numCache>
                <c:ptCount val="12"/>
                <c:pt idx="0">
                  <c:v>25</c:v>
                </c:pt>
                <c:pt idx="1">
                  <c:v>28</c:v>
                </c:pt>
                <c:pt idx="2">
                  <c:v>19</c:v>
                </c:pt>
                <c:pt idx="3">
                  <c:v>29</c:v>
                </c:pt>
                <c:pt idx="4">
                  <c:v>19</c:v>
                </c:pt>
                <c:pt idx="5">
                  <c:v>30</c:v>
                </c:pt>
                <c:pt idx="6">
                  <c:v>21</c:v>
                </c:pt>
                <c:pt idx="7">
                  <c:v>29</c:v>
                </c:pt>
                <c:pt idx="8">
                  <c:v>21</c:v>
                </c:pt>
                <c:pt idx="9">
                  <c:v>30</c:v>
                </c:pt>
                <c:pt idx="10">
                  <c:v>21</c:v>
                </c:pt>
                <c:pt idx="11">
                  <c:v>31</c:v>
                </c:pt>
              </c:numCache>
            </c:numRef>
          </c:val>
        </c:ser>
        <c:axId val="52554131"/>
        <c:axId val="3225132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2616-3-0245'!$Z$18:$Z$29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2616-3-0245'!$AA$18:$AA$29</c:f>
              <c:numCache>
                <c:ptCount val="12"/>
                <c:pt idx="0">
                  <c:v>360.376</c:v>
                </c:pt>
                <c:pt idx="1">
                  <c:v>360.736</c:v>
                </c:pt>
                <c:pt idx="2">
                  <c:v>360.996</c:v>
                </c:pt>
                <c:pt idx="3">
                  <c:v>361.006</c:v>
                </c:pt>
                <c:pt idx="4">
                  <c:v>361.026</c:v>
                </c:pt>
                <c:pt idx="5">
                  <c:v>360.986</c:v>
                </c:pt>
                <c:pt idx="6">
                  <c:v>360.536</c:v>
                </c:pt>
                <c:pt idx="7">
                  <c:v>360.416</c:v>
                </c:pt>
                <c:pt idx="8">
                  <c:v>360.596</c:v>
                </c:pt>
                <c:pt idx="9">
                  <c:v>359.516</c:v>
                </c:pt>
                <c:pt idx="10">
                  <c:v>359.216</c:v>
                </c:pt>
                <c:pt idx="11">
                  <c:v>359.486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2616-3-0245'!$Z$18:$Z$29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2616-3-0245'!$AB$18:$AB$29</c:f>
              <c:numCache>
                <c:ptCount val="12"/>
                <c:pt idx="0">
                  <c:v>346.486</c:v>
                </c:pt>
                <c:pt idx="1">
                  <c:v>348.756</c:v>
                </c:pt>
                <c:pt idx="2">
                  <c:v>349.726</c:v>
                </c:pt>
                <c:pt idx="3">
                  <c:v>350.916</c:v>
                </c:pt>
                <c:pt idx="4">
                  <c:v>350.696</c:v>
                </c:pt>
                <c:pt idx="5">
                  <c:v>348.726</c:v>
                </c:pt>
                <c:pt idx="6">
                  <c:v>349.866</c:v>
                </c:pt>
                <c:pt idx="7">
                  <c:v>348.316</c:v>
                </c:pt>
                <c:pt idx="8">
                  <c:v>348.316</c:v>
                </c:pt>
                <c:pt idx="9">
                  <c:v>347.136</c:v>
                </c:pt>
                <c:pt idx="10">
                  <c:v>346.646</c:v>
                </c:pt>
                <c:pt idx="11">
                  <c:v>346.316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2616-3-0245'!$Z$18:$Z$29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2616-3-0245'!$AC$18:$AC$29</c:f>
              <c:numCache>
                <c:ptCount val="12"/>
                <c:pt idx="0">
                  <c:v>354.0488</c:v>
                </c:pt>
                <c:pt idx="1">
                  <c:v>354.4540357142858</c:v>
                </c:pt>
                <c:pt idx="2">
                  <c:v>355.1307368421053</c:v>
                </c:pt>
                <c:pt idx="3">
                  <c:v>355.2072068965517</c:v>
                </c:pt>
                <c:pt idx="4">
                  <c:v>354.5807368421053</c:v>
                </c:pt>
                <c:pt idx="5">
                  <c:v>355.38416666666666</c:v>
                </c:pt>
                <c:pt idx="6">
                  <c:v>354.7269523809523</c:v>
                </c:pt>
                <c:pt idx="7">
                  <c:v>354.1991034482758</c:v>
                </c:pt>
                <c:pt idx="8">
                  <c:v>354.2019523809523</c:v>
                </c:pt>
                <c:pt idx="9">
                  <c:v>353.95366666666666</c:v>
                </c:pt>
                <c:pt idx="10">
                  <c:v>352.5979047619048</c:v>
                </c:pt>
                <c:pt idx="11">
                  <c:v>352.6495483870968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2616-3-0245'!$Z$18:$Z$29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2616-3-0245'!$AE$18:$AE$29</c:f>
              <c:numCache>
                <c:ptCount val="12"/>
                <c:pt idx="0">
                  <c:v>346.486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350.696</c:v>
                </c:pt>
                <c:pt idx="5">
                  <c:v>350.306</c:v>
                </c:pt>
                <c:pt idx="6">
                  <c:v>351.216</c:v>
                </c:pt>
                <c:pt idx="7">
                  <c:v>350.646</c:v>
                </c:pt>
                <c:pt idx="8">
                  <c:v>350.366</c:v>
                </c:pt>
                <c:pt idx="9">
                  <c:v>347.666</c:v>
                </c:pt>
                <c:pt idx="10">
                  <c:v>346.646</c:v>
                </c:pt>
                <c:pt idx="11">
                  <c:v>346.626</c:v>
                </c:pt>
              </c:numCache>
            </c:numRef>
          </c:val>
          <c:smooth val="0"/>
        </c:ser>
        <c:marker val="1"/>
        <c:axId val="29026189"/>
        <c:axId val="59909110"/>
      </c:lineChart>
      <c:catAx>
        <c:axId val="290261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inMax"/>
          <c:min val="3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26189"/>
        <c:crossesAt val="1"/>
        <c:crossBetween val="between"/>
        <c:dispUnits/>
        <c:minorUnit val="1"/>
      </c:valAx>
      <c:catAx>
        <c:axId val="52554131"/>
        <c:scaling>
          <c:orientation val="minMax"/>
        </c:scaling>
        <c:axPos val="b"/>
        <c:delete val="1"/>
        <c:majorTickMark val="out"/>
        <c:minorTickMark val="none"/>
        <c:tickLblPos val="none"/>
        <c:crossAx val="3225132"/>
        <c:crosses val="autoZero"/>
        <c:auto val="1"/>
        <c:lblOffset val="100"/>
        <c:tickLblSkip val="1"/>
        <c:noMultiLvlLbl val="0"/>
      </c:catAx>
      <c:valAx>
        <c:axId val="322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4131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2616-3-0245 (P-7 DGA EL SASO)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2616-3-0245'!$Z$18:$Z$29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2616-3-0245'!$AG$18:$AG$29</c:f>
              <c:numCache>
                <c:ptCount val="12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0.11865128038248661</c:v>
                </c:pt>
                <c:pt idx="6">
                  <c:v>0.13886167711599176</c:v>
                </c:pt>
                <c:pt idx="7">
                  <c:v>0.1980247347752223</c:v>
                </c:pt>
                <c:pt idx="8">
                  <c:v>0.1741434407993224</c:v>
                </c:pt>
                <c:pt idx="9">
                  <c:v>0.03886960348115007</c:v>
                </c:pt>
                <c:pt idx="10">
                  <c:v>0</c:v>
                </c:pt>
                <c:pt idx="11">
                  <c:v>0.024472853213812807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2616-3-0245'!$Z$18:$Z$29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2616-3-0245'!$AH$18:$AH$29</c:f>
              <c:numCache>
                <c:ptCount val="12"/>
                <c:pt idx="0">
                  <c:v>0.010714196570459682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0.27604812340358575</c:v>
                </c:pt>
                <c:pt idx="5">
                  <c:v>0.25146849597723664</c:v>
                </c:pt>
                <c:pt idx="6">
                  <c:v>0.30882095997204645</c:v>
                </c:pt>
                <c:pt idx="7">
                  <c:v>0.272896889118156</c:v>
                </c:pt>
                <c:pt idx="8">
                  <c:v>0.2552499771197516</c:v>
                </c:pt>
                <c:pt idx="9">
                  <c:v>0.08508332570658506</c:v>
                </c:pt>
                <c:pt idx="10">
                  <c:v>0.020798146283834133</c:v>
                </c:pt>
                <c:pt idx="11">
                  <c:v>0.01953765256966009</c:v>
                </c:pt>
              </c:numCache>
            </c:numRef>
          </c:val>
        </c:ser>
        <c:axId val="2311079"/>
        <c:axId val="20799712"/>
      </c:barChart>
      <c:catAx>
        <c:axId val="231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99712"/>
        <c:crosses val="autoZero"/>
        <c:auto val="1"/>
        <c:lblOffset val="100"/>
        <c:tickLblSkip val="1"/>
        <c:noMultiLvlLbl val="0"/>
      </c:catAx>
      <c:valAx>
        <c:axId val="2079971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1079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2616-3-0245'!$AI$2:$AI$37</c:f>
              <c:numCache/>
            </c:numRef>
          </c:cat>
          <c:val>
            <c:numRef>
              <c:f>'PA 2616-3-0245'!$AJ$2:$AJ$37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2616-3-0245'!$AI$2:$AI$37</c:f>
              <c:numCache/>
            </c:numRef>
          </c:cat>
          <c:val>
            <c:numRef>
              <c:f>'PA 2616-3-0245'!$AK$2:$AK$37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2616-3-0245'!$AI$2:$AI$37</c:f>
              <c:numCache/>
            </c:numRef>
          </c:cat>
          <c:val>
            <c:numRef>
              <c:f>'PA 2616-3-0245'!$AL$2:$AL$37</c:f>
              <c:numCache/>
            </c:numRef>
          </c:val>
          <c:smooth val="1"/>
        </c:ser>
        <c:marker val="1"/>
        <c:axId val="52979681"/>
        <c:axId val="7055082"/>
      </c:lineChart>
      <c:dateAx>
        <c:axId val="52979681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5082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705508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968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79380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281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103.71093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RIGHT(VLOOKUP("Extrapolado",$E$292:$N$594,10,FALSE),9)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365.086</v>
      </c>
      <c r="AB2">
        <f>MIN(AB3:AB14)</f>
        <v>356.946</v>
      </c>
      <c r="AC2">
        <v>360.9361038062284</v>
      </c>
      <c r="AD2">
        <f>SUM(AD3:AD14)</f>
        <v>289</v>
      </c>
      <c r="AJ2" s="2"/>
      <c r="AK2" s="2"/>
      <c r="AL2" s="2"/>
    </row>
    <row r="3" spans="1:38" ht="12.75">
      <c r="A3" s="11">
        <v>32408</v>
      </c>
      <c r="B3" s="12">
        <v>364.886</v>
      </c>
      <c r="C3" s="12">
        <v>376.716</v>
      </c>
      <c r="D3" s="12" t="s">
        <v>55</v>
      </c>
      <c r="E3" s="12" t="s">
        <v>56</v>
      </c>
      <c r="F3" t="s">
        <v>57</v>
      </c>
      <c r="G3">
        <v>11.83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364.886</v>
      </c>
      <c r="Q3">
        <f>IF(ISNA(P3),IF(ISNA(R3),IF(ISNA(S3),"",S3),R3),P3)</f>
        <v>364.886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365.076</v>
      </c>
      <c r="AB3">
        <v>358.296</v>
      </c>
      <c r="AC3">
        <v>361.66975</v>
      </c>
      <c r="AD3">
        <v>24</v>
      </c>
      <c r="AE3">
        <v>358.526</v>
      </c>
      <c r="AF3">
        <v>1</v>
      </c>
      <c r="AG3">
        <f>IF(AE3&gt;=AC3,0.5*(1+((AE3-AC3)/(AA3-AC3))),(AE3-AB3)/(2*(AC3-AB3)))</f>
        <v>0.03408669877732733</v>
      </c>
      <c r="AH3">
        <f>IF(AE3&gt;=$AC$2,0.5*(1+((AE3-$AC$2)/($AA$2-$AC$2))),(AE3-$AB$2)/(2*($AC$2-$AB$2)))</f>
        <v>0.19798983644656987</v>
      </c>
      <c r="AJ3" s="2"/>
      <c r="AK3" s="2"/>
      <c r="AL3" s="2"/>
    </row>
    <row r="4" spans="1:38" ht="12.75">
      <c r="A4" s="11">
        <v>32413</v>
      </c>
      <c r="B4" s="12">
        <v>364.936</v>
      </c>
      <c r="C4" s="12">
        <v>376.716</v>
      </c>
      <c r="D4" s="12" t="s">
        <v>55</v>
      </c>
      <c r="E4" s="12" t="s">
        <v>56</v>
      </c>
      <c r="F4" t="s">
        <v>57</v>
      </c>
      <c r="G4">
        <v>11.78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364.936</v>
      </c>
      <c r="Q4">
        <f aca="true" t="shared" si="2" ref="Q4:Q67">IF(ISNA(P4),IF(ISNA(R4),IF(ISNA(S4),"",S4),R4),P4)</f>
        <v>364.936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365.086</v>
      </c>
      <c r="AB4">
        <v>358.076</v>
      </c>
      <c r="AC4">
        <v>361.34840740740754</v>
      </c>
      <c r="AD4">
        <v>27</v>
      </c>
      <c r="AE4" t="e">
        <f>NA()</f>
        <v>#N/A</v>
      </c>
      <c r="AG4" t="e">
        <f aca="true" t="shared" si="5" ref="AG4:AG14">IF(AE4&gt;=AC4,0.5*(1+((AE4-AC4)/(AA4-AC4))),(AE4-AB4)/(2*(AC4-AB4)))</f>
        <v>#N/A</v>
      </c>
      <c r="AH4" t="e">
        <f aca="true" t="shared" si="6" ref="AH4:AH14">IF(AE4&gt;=$AC$2,0.5*(1+((AE4-$AC$2)/($AA$2-$AC$2))),(AE4-$AB$2)/(2*($AC$2-$AB$2)))</f>
        <v>#N/A</v>
      </c>
      <c r="AJ4" s="2"/>
      <c r="AK4" s="2"/>
      <c r="AL4" s="2"/>
    </row>
    <row r="5" spans="1:38" ht="12.75">
      <c r="A5" s="11">
        <v>32418</v>
      </c>
      <c r="B5" s="12">
        <v>364.846</v>
      </c>
      <c r="C5" s="12">
        <v>376.716</v>
      </c>
      <c r="D5" s="12" t="s">
        <v>55</v>
      </c>
      <c r="E5" s="12" t="s">
        <v>56</v>
      </c>
      <c r="F5" t="s">
        <v>57</v>
      </c>
      <c r="G5">
        <v>11.87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364.846</v>
      </c>
      <c r="Q5">
        <f t="shared" si="2"/>
        <v>364.846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364.796</v>
      </c>
      <c r="AB5">
        <v>358.506</v>
      </c>
      <c r="AC5">
        <v>361.31766666666664</v>
      </c>
      <c r="AD5">
        <v>18</v>
      </c>
      <c r="AE5" t="e">
        <f>NA()</f>
        <v>#N/A</v>
      </c>
      <c r="AG5" t="e">
        <f t="shared" si="5"/>
        <v>#N/A</v>
      </c>
      <c r="AH5" t="e">
        <f t="shared" si="6"/>
        <v>#N/A</v>
      </c>
      <c r="AJ5" s="2"/>
      <c r="AK5" s="2"/>
      <c r="AL5" s="2"/>
    </row>
    <row r="6" spans="1:38" ht="12.75">
      <c r="A6" s="11">
        <v>32437</v>
      </c>
      <c r="B6" s="12">
        <v>365.076</v>
      </c>
      <c r="C6" s="12">
        <v>376.716</v>
      </c>
      <c r="D6" s="12" t="s">
        <v>55</v>
      </c>
      <c r="E6" s="12" t="s">
        <v>56</v>
      </c>
      <c r="F6" t="s">
        <v>57</v>
      </c>
      <c r="G6">
        <v>11.64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365.076</v>
      </c>
      <c r="Q6">
        <f t="shared" si="2"/>
        <v>365.076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364.376</v>
      </c>
      <c r="AB6">
        <v>358.376</v>
      </c>
      <c r="AC6">
        <v>360.92565517241377</v>
      </c>
      <c r="AD6">
        <v>29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32457</v>
      </c>
      <c r="B7" s="12">
        <v>365.086</v>
      </c>
      <c r="C7" s="12">
        <v>376.716</v>
      </c>
      <c r="D7" s="12" t="s">
        <v>55</v>
      </c>
      <c r="E7" s="12" t="s">
        <v>56</v>
      </c>
      <c r="F7" t="s">
        <v>57</v>
      </c>
      <c r="G7">
        <v>11.63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365.086</v>
      </c>
      <c r="Q7">
        <f t="shared" si="2"/>
        <v>365.086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364.456</v>
      </c>
      <c r="AB7">
        <v>356.946</v>
      </c>
      <c r="AC7">
        <v>360.2732222222222</v>
      </c>
      <c r="AD7">
        <v>18</v>
      </c>
      <c r="AE7">
        <v>358.286</v>
      </c>
      <c r="AF7">
        <v>1</v>
      </c>
      <c r="AG7">
        <f t="shared" si="5"/>
        <v>0.20136917682417585</v>
      </c>
      <c r="AH7">
        <f t="shared" si="6"/>
        <v>0.16791543091038058</v>
      </c>
      <c r="AJ7" s="2"/>
      <c r="AK7" s="2"/>
      <c r="AL7" s="2"/>
    </row>
    <row r="8" spans="1:38" ht="12.75">
      <c r="A8" s="11">
        <v>32485</v>
      </c>
      <c r="B8" s="12">
        <v>364.796</v>
      </c>
      <c r="C8" s="12">
        <v>376.716</v>
      </c>
      <c r="D8" s="12" t="s">
        <v>55</v>
      </c>
      <c r="E8" s="12" t="s">
        <v>56</v>
      </c>
      <c r="F8" t="s">
        <v>57</v>
      </c>
      <c r="G8">
        <v>11.92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364.796</v>
      </c>
      <c r="Q8">
        <f t="shared" si="2"/>
        <v>364.796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364.306</v>
      </c>
      <c r="AB8">
        <v>358.356</v>
      </c>
      <c r="AC8">
        <v>360.95944827586203</v>
      </c>
      <c r="AD8">
        <v>29</v>
      </c>
      <c r="AE8">
        <v>358.356</v>
      </c>
      <c r="AF8">
        <v>1</v>
      </c>
      <c r="AG8">
        <f t="shared" si="5"/>
        <v>0</v>
      </c>
      <c r="AH8">
        <f t="shared" si="6"/>
        <v>0.17668713252510126</v>
      </c>
      <c r="AJ8" s="2"/>
      <c r="AK8" s="2"/>
      <c r="AL8" s="2"/>
    </row>
    <row r="9" spans="1:38" ht="12.75">
      <c r="A9" s="11">
        <v>32531</v>
      </c>
      <c r="B9" s="12">
        <v>364.376</v>
      </c>
      <c r="C9" s="12">
        <v>376.716</v>
      </c>
      <c r="D9" s="12" t="s">
        <v>55</v>
      </c>
      <c r="E9" s="12" t="s">
        <v>56</v>
      </c>
      <c r="F9" t="s">
        <v>57</v>
      </c>
      <c r="G9">
        <v>12.34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364.376</v>
      </c>
      <c r="Q9">
        <f t="shared" si="2"/>
        <v>364.376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364.186</v>
      </c>
      <c r="AB9">
        <v>357.876</v>
      </c>
      <c r="AC9">
        <v>360.43550000000005</v>
      </c>
      <c r="AD9">
        <v>20</v>
      </c>
      <c r="AE9">
        <v>357.956</v>
      </c>
      <c r="AF9">
        <v>1</v>
      </c>
      <c r="AG9">
        <f t="shared" si="5"/>
        <v>0.015628052353982947</v>
      </c>
      <c r="AH9">
        <f t="shared" si="6"/>
        <v>0.12656312329812391</v>
      </c>
      <c r="AJ9" s="2"/>
      <c r="AK9" s="2"/>
      <c r="AL9" s="2"/>
    </row>
    <row r="10" spans="1:38" ht="12.75">
      <c r="A10" s="11">
        <v>32549</v>
      </c>
      <c r="B10" s="12">
        <v>364.456</v>
      </c>
      <c r="C10" s="12">
        <v>376.716</v>
      </c>
      <c r="D10" s="12" t="s">
        <v>55</v>
      </c>
      <c r="E10" s="12" t="s">
        <v>56</v>
      </c>
      <c r="F10" t="s">
        <v>57</v>
      </c>
      <c r="G10">
        <v>12.26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364.456</v>
      </c>
      <c r="Q10">
        <f t="shared" si="2"/>
        <v>364.456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364.566</v>
      </c>
      <c r="AB10">
        <v>357.636</v>
      </c>
      <c r="AC10">
        <v>360.53207142857144</v>
      </c>
      <c r="AD10">
        <v>28</v>
      </c>
      <c r="AE10">
        <v>357.796</v>
      </c>
      <c r="AF10">
        <v>1</v>
      </c>
      <c r="AG10">
        <f t="shared" si="5"/>
        <v>0.027623628067573843</v>
      </c>
      <c r="AH10">
        <f t="shared" si="6"/>
        <v>0.10651351960732869</v>
      </c>
      <c r="AJ10" s="2"/>
      <c r="AK10" s="2"/>
      <c r="AL10" s="2"/>
    </row>
    <row r="11" spans="1:38" ht="12.75">
      <c r="A11" s="11">
        <v>32568</v>
      </c>
      <c r="B11" s="12">
        <v>364.306</v>
      </c>
      <c r="C11" s="12">
        <v>376.716</v>
      </c>
      <c r="D11" s="12" t="s">
        <v>55</v>
      </c>
      <c r="E11" s="12" t="s">
        <v>56</v>
      </c>
      <c r="F11" t="s">
        <v>57</v>
      </c>
      <c r="G11">
        <v>12.41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364.306</v>
      </c>
      <c r="Q11">
        <f t="shared" si="2"/>
        <v>364.306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364.486</v>
      </c>
      <c r="AB11">
        <v>357.636</v>
      </c>
      <c r="AC11">
        <v>360.62836842105264</v>
      </c>
      <c r="AD11">
        <v>19</v>
      </c>
      <c r="AE11">
        <v>358.196</v>
      </c>
      <c r="AF11">
        <v>1</v>
      </c>
      <c r="AG11">
        <f t="shared" si="5"/>
        <v>0.09357136575499159</v>
      </c>
      <c r="AH11">
        <f t="shared" si="6"/>
        <v>0.15663752883431317</v>
      </c>
      <c r="AJ11" s="2"/>
      <c r="AK11" s="2"/>
      <c r="AL11" s="2"/>
    </row>
    <row r="12" spans="1:38" ht="12.75">
      <c r="A12" s="11">
        <v>32585</v>
      </c>
      <c r="B12" s="12">
        <v>363.696</v>
      </c>
      <c r="C12" s="12">
        <v>376.716</v>
      </c>
      <c r="D12" s="12" t="s">
        <v>55</v>
      </c>
      <c r="E12" s="12" t="s">
        <v>56</v>
      </c>
      <c r="F12" t="s">
        <v>57</v>
      </c>
      <c r="G12">
        <v>13.02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363.696</v>
      </c>
      <c r="Q12">
        <f t="shared" si="2"/>
        <v>363.696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364.186</v>
      </c>
      <c r="AB12">
        <v>357.706</v>
      </c>
      <c r="AC12">
        <v>361.1189629629629</v>
      </c>
      <c r="AD12">
        <v>27</v>
      </c>
      <c r="AE12">
        <v>358.366</v>
      </c>
      <c r="AF12">
        <v>1</v>
      </c>
      <c r="AG12">
        <f t="shared" si="5"/>
        <v>0.09669017905588524</v>
      </c>
      <c r="AH12">
        <f t="shared" si="6"/>
        <v>0.17794023275577464</v>
      </c>
      <c r="AJ12" s="2"/>
      <c r="AK12" s="2"/>
      <c r="AL12" s="2"/>
    </row>
    <row r="13" spans="1:38" ht="12.75">
      <c r="A13" s="11">
        <v>32596</v>
      </c>
      <c r="B13" s="12">
        <v>363.676</v>
      </c>
      <c r="C13" s="12">
        <v>376.716</v>
      </c>
      <c r="D13" s="12" t="s">
        <v>55</v>
      </c>
      <c r="E13" s="12" t="s">
        <v>56</v>
      </c>
      <c r="F13" t="s">
        <v>57</v>
      </c>
      <c r="G13">
        <v>13.04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363.676</v>
      </c>
      <c r="Q13">
        <f t="shared" si="2"/>
        <v>363.676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364.306</v>
      </c>
      <c r="AB13">
        <v>357.816</v>
      </c>
      <c r="AC13">
        <v>360.47349999999994</v>
      </c>
      <c r="AD13">
        <v>20</v>
      </c>
      <c r="AE13">
        <v>357.896</v>
      </c>
      <c r="AF13">
        <v>1</v>
      </c>
      <c r="AG13">
        <f t="shared" si="5"/>
        <v>0.015051740357486701</v>
      </c>
      <c r="AH13">
        <f t="shared" si="6"/>
        <v>0.11904452191407659</v>
      </c>
      <c r="AJ13" s="2"/>
      <c r="AK13" s="2"/>
      <c r="AL13" s="2"/>
    </row>
    <row r="14" spans="1:38" ht="12.75">
      <c r="A14" s="11">
        <v>32613</v>
      </c>
      <c r="B14" s="12">
        <v>364.066</v>
      </c>
      <c r="C14" s="12">
        <v>376.716</v>
      </c>
      <c r="D14" s="12" t="s">
        <v>55</v>
      </c>
      <c r="E14" s="12" t="s">
        <v>56</v>
      </c>
      <c r="F14" t="s">
        <v>57</v>
      </c>
      <c r="G14">
        <v>12.65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364.066</v>
      </c>
      <c r="Q14">
        <f t="shared" si="2"/>
        <v>364.066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365.076</v>
      </c>
      <c r="AB14">
        <v>357.836</v>
      </c>
      <c r="AC14">
        <v>361.18399999999997</v>
      </c>
      <c r="AD14">
        <v>30</v>
      </c>
      <c r="AE14">
        <v>357.866</v>
      </c>
      <c r="AF14">
        <v>1</v>
      </c>
      <c r="AG14">
        <f t="shared" si="5"/>
        <v>0.004480286738347238</v>
      </c>
      <c r="AH14">
        <f t="shared" si="6"/>
        <v>0.11528522122204937</v>
      </c>
      <c r="AJ14" s="2"/>
      <c r="AK14" s="2"/>
      <c r="AL14" s="2"/>
    </row>
    <row r="15" spans="1:38" ht="12.75">
      <c r="A15" s="11">
        <v>32626</v>
      </c>
      <c r="B15" s="12">
        <v>364.186</v>
      </c>
      <c r="C15" s="12">
        <v>376.716</v>
      </c>
      <c r="D15" s="12" t="s">
        <v>55</v>
      </c>
      <c r="E15" s="12" t="s">
        <v>56</v>
      </c>
      <c r="F15" t="s">
        <v>57</v>
      </c>
      <c r="G15">
        <v>12.53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364.186</v>
      </c>
      <c r="Q15">
        <f t="shared" si="2"/>
        <v>364.186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32645</v>
      </c>
      <c r="B16" s="12">
        <v>363.756</v>
      </c>
      <c r="C16" s="12">
        <v>376.716</v>
      </c>
      <c r="D16" s="12" t="s">
        <v>55</v>
      </c>
      <c r="E16" s="12" t="s">
        <v>56</v>
      </c>
      <c r="F16" t="s">
        <v>57</v>
      </c>
      <c r="G16">
        <v>12.96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363.756</v>
      </c>
      <c r="Q16">
        <f t="shared" si="2"/>
        <v>363.756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32659</v>
      </c>
      <c r="B17" s="12">
        <v>364.406</v>
      </c>
      <c r="C17" s="12">
        <v>376.716</v>
      </c>
      <c r="D17" s="12" t="s">
        <v>55</v>
      </c>
      <c r="E17" s="12" t="s">
        <v>56</v>
      </c>
      <c r="F17" t="s">
        <v>57</v>
      </c>
      <c r="G17">
        <v>12.31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364.406</v>
      </c>
      <c r="Q17">
        <f t="shared" si="2"/>
        <v>364.406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361.026</v>
      </c>
      <c r="AB17">
        <f>MIN(AB18:AB29)</f>
        <v>346.316</v>
      </c>
      <c r="AC17">
        <v>354.249399339934</v>
      </c>
      <c r="AD17">
        <f>SUM(AD18:AD29)</f>
        <v>303</v>
      </c>
      <c r="AJ17" s="2"/>
      <c r="AK17" s="2"/>
      <c r="AL17" s="2"/>
    </row>
    <row r="18" spans="1:38" ht="12.75">
      <c r="A18" s="11">
        <v>32673</v>
      </c>
      <c r="B18" s="12">
        <v>364.486</v>
      </c>
      <c r="C18" s="12">
        <v>376.716</v>
      </c>
      <c r="D18" s="12" t="s">
        <v>55</v>
      </c>
      <c r="E18" s="12" t="s">
        <v>56</v>
      </c>
      <c r="F18" t="s">
        <v>57</v>
      </c>
      <c r="G18">
        <v>12.23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364.486</v>
      </c>
      <c r="Q18">
        <f t="shared" si="2"/>
        <v>364.486</v>
      </c>
      <c r="R18" s="10" t="e">
        <f t="shared" si="3"/>
        <v>#N/A</v>
      </c>
      <c r="S18" s="2" t="e">
        <f t="shared" si="4"/>
        <v>#N/A</v>
      </c>
      <c r="Z18" t="s">
        <v>23</v>
      </c>
      <c r="AA18">
        <v>360.376</v>
      </c>
      <c r="AB18">
        <v>346.486</v>
      </c>
      <c r="AC18">
        <v>354.0488</v>
      </c>
      <c r="AD18">
        <v>25</v>
      </c>
      <c r="AE18">
        <v>346.486</v>
      </c>
      <c r="AF18">
        <v>1</v>
      </c>
      <c r="AG18">
        <f>IF(AE18&gt;=AC18,0.5*(1+((AE18-AC18)/(AA18-AC18))),(AE18-AB18)/(2*(AC18-AB18)))</f>
        <v>0</v>
      </c>
      <c r="AH18">
        <f>IF(AE18&gt;=$AC$17,0.5*(1+((AE18-$AC$17)/($AA$17-$AC$17))),(AE18-$AB$17)/(2*($AC$17-$AB$17)))</f>
        <v>0.010714196570459682</v>
      </c>
      <c r="AJ18" s="2"/>
      <c r="AK18" s="2"/>
      <c r="AL18" s="2"/>
    </row>
    <row r="19" spans="1:38" ht="12.75">
      <c r="A19" s="11">
        <v>32693</v>
      </c>
      <c r="B19" s="12">
        <v>364.186</v>
      </c>
      <c r="C19" s="12">
        <v>376.716</v>
      </c>
      <c r="D19" s="12" t="s">
        <v>55</v>
      </c>
      <c r="E19" s="12" t="s">
        <v>56</v>
      </c>
      <c r="F19" t="s">
        <v>57</v>
      </c>
      <c r="G19">
        <v>12.53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364.186</v>
      </c>
      <c r="Q19">
        <f t="shared" si="2"/>
        <v>364.186</v>
      </c>
      <c r="R19" s="10" t="e">
        <f t="shared" si="3"/>
        <v>#N/A</v>
      </c>
      <c r="S19" s="2" t="e">
        <f t="shared" si="4"/>
        <v>#N/A</v>
      </c>
      <c r="Z19" t="s">
        <v>24</v>
      </c>
      <c r="AA19">
        <v>360.736</v>
      </c>
      <c r="AB19">
        <v>348.756</v>
      </c>
      <c r="AC19">
        <v>354.4540357142858</v>
      </c>
      <c r="AD19">
        <v>28</v>
      </c>
      <c r="AE19" t="e">
        <f>NA()</f>
        <v>#N/A</v>
      </c>
      <c r="AG19" t="e">
        <f aca="true" t="shared" si="7" ref="AG19:AG29">IF(AE19&gt;=AC19,0.5*(1+((AE19-AC19)/(AA19-AC19))),(AE19-AB19)/(2*(AC19-AB19)))</f>
        <v>#N/A</v>
      </c>
      <c r="AH19" t="e">
        <f aca="true" t="shared" si="8" ref="AH19:AH29">IF(AE19&gt;=$AC$17,0.5*(1+((AE19-$AC$17)/($AA$17-$AC$17))),(AE19-$AB$17)/(2*($AC$17-$AB$17)))</f>
        <v>#N/A</v>
      </c>
      <c r="AJ19" s="2"/>
      <c r="AK19" s="2"/>
      <c r="AL19" s="2"/>
    </row>
    <row r="20" spans="1:38" ht="12.75">
      <c r="A20" s="11">
        <v>32707</v>
      </c>
      <c r="B20" s="12">
        <v>364.156</v>
      </c>
      <c r="C20" s="12">
        <v>376.716</v>
      </c>
      <c r="D20" s="12" t="s">
        <v>55</v>
      </c>
      <c r="E20" s="12" t="s">
        <v>56</v>
      </c>
      <c r="F20" t="s">
        <v>57</v>
      </c>
      <c r="G20">
        <v>12.56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364.156</v>
      </c>
      <c r="Q20">
        <f t="shared" si="2"/>
        <v>364.156</v>
      </c>
      <c r="R20" s="10" t="e">
        <f t="shared" si="3"/>
        <v>#N/A</v>
      </c>
      <c r="S20" s="2" t="e">
        <f t="shared" si="4"/>
        <v>#N/A</v>
      </c>
      <c r="Z20" t="s">
        <v>25</v>
      </c>
      <c r="AA20">
        <v>360.996</v>
      </c>
      <c r="AB20">
        <v>349.726</v>
      </c>
      <c r="AC20">
        <v>355.1307368421053</v>
      </c>
      <c r="AD20">
        <v>19</v>
      </c>
      <c r="AE20" t="e">
        <f>NA()</f>
        <v>#N/A</v>
      </c>
      <c r="AG20" t="e">
        <f t="shared" si="7"/>
        <v>#N/A</v>
      </c>
      <c r="AH20" t="e">
        <f t="shared" si="8"/>
        <v>#N/A</v>
      </c>
      <c r="AJ20" s="2"/>
      <c r="AK20" s="2"/>
      <c r="AL20" s="2"/>
    </row>
    <row r="21" spans="1:38" ht="12.75">
      <c r="A21" s="11">
        <v>32720</v>
      </c>
      <c r="B21" s="12">
        <v>364.096</v>
      </c>
      <c r="C21" s="12">
        <v>376.716</v>
      </c>
      <c r="D21" s="12" t="s">
        <v>55</v>
      </c>
      <c r="E21" s="12" t="s">
        <v>56</v>
      </c>
      <c r="F21" t="s">
        <v>57</v>
      </c>
      <c r="G21">
        <v>12.62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364.096</v>
      </c>
      <c r="Q21">
        <f t="shared" si="2"/>
        <v>364.096</v>
      </c>
      <c r="R21" s="10" t="e">
        <f t="shared" si="3"/>
        <v>#N/A</v>
      </c>
      <c r="S21" s="2" t="e">
        <f t="shared" si="4"/>
        <v>#N/A</v>
      </c>
      <c r="Z21" t="s">
        <v>26</v>
      </c>
      <c r="AA21">
        <v>361.006</v>
      </c>
      <c r="AB21">
        <v>350.916</v>
      </c>
      <c r="AC21">
        <v>355.2072068965517</v>
      </c>
      <c r="AD21">
        <v>29</v>
      </c>
      <c r="AE21" t="e">
        <f>NA()</f>
        <v>#N/A</v>
      </c>
      <c r="AG21" t="e">
        <f t="shared" si="7"/>
        <v>#N/A</v>
      </c>
      <c r="AH21" t="e">
        <f t="shared" si="8"/>
        <v>#N/A</v>
      </c>
      <c r="AJ21" s="2"/>
      <c r="AK21" s="2"/>
      <c r="AL21" s="2"/>
    </row>
    <row r="22" spans="1:38" ht="12.75">
      <c r="A22" s="11">
        <v>32741</v>
      </c>
      <c r="B22" s="12">
        <v>364.306</v>
      </c>
      <c r="C22" s="12">
        <v>376.716</v>
      </c>
      <c r="D22" s="12" t="s">
        <v>55</v>
      </c>
      <c r="E22" s="12" t="s">
        <v>56</v>
      </c>
      <c r="F22" t="s">
        <v>57</v>
      </c>
      <c r="G22">
        <v>12.41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364.306</v>
      </c>
      <c r="Q22">
        <f t="shared" si="2"/>
        <v>364.306</v>
      </c>
      <c r="R22" s="10" t="e">
        <f t="shared" si="3"/>
        <v>#N/A</v>
      </c>
      <c r="S22" s="2" t="e">
        <f t="shared" si="4"/>
        <v>#N/A</v>
      </c>
      <c r="Z22" t="s">
        <v>27</v>
      </c>
      <c r="AA22">
        <v>361.026</v>
      </c>
      <c r="AB22">
        <v>350.696</v>
      </c>
      <c r="AC22">
        <v>354.5807368421053</v>
      </c>
      <c r="AD22">
        <v>19</v>
      </c>
      <c r="AE22">
        <v>350.696</v>
      </c>
      <c r="AF22">
        <v>1</v>
      </c>
      <c r="AG22">
        <f t="shared" si="7"/>
        <v>0</v>
      </c>
      <c r="AH22">
        <f t="shared" si="8"/>
        <v>0.27604812340358575</v>
      </c>
      <c r="AJ22" s="2"/>
      <c r="AK22" s="2"/>
      <c r="AL22" s="2"/>
    </row>
    <row r="23" spans="1:38" ht="12.75">
      <c r="A23" s="11">
        <v>32758</v>
      </c>
      <c r="B23" s="12">
        <v>364.336</v>
      </c>
      <c r="C23" s="12">
        <v>376.716</v>
      </c>
      <c r="D23" s="12" t="s">
        <v>55</v>
      </c>
      <c r="E23" s="12" t="s">
        <v>56</v>
      </c>
      <c r="F23" t="s">
        <v>57</v>
      </c>
      <c r="G23">
        <v>12.38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364.336</v>
      </c>
      <c r="Q23">
        <f t="shared" si="2"/>
        <v>364.336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A23">
        <v>360.986</v>
      </c>
      <c r="AB23">
        <v>348.726</v>
      </c>
      <c r="AC23">
        <v>355.38416666666666</v>
      </c>
      <c r="AD23">
        <v>30</v>
      </c>
      <c r="AE23">
        <v>350.306</v>
      </c>
      <c r="AF23">
        <v>1</v>
      </c>
      <c r="AG23">
        <f t="shared" si="7"/>
        <v>0.11865128038248661</v>
      </c>
      <c r="AH23">
        <f t="shared" si="8"/>
        <v>0.25146849597723664</v>
      </c>
      <c r="AJ23" s="2"/>
      <c r="AK23" s="2"/>
      <c r="AL23" s="2"/>
    </row>
    <row r="24" spans="1:38" ht="12.75">
      <c r="A24" s="11">
        <v>32783</v>
      </c>
      <c r="B24" s="12">
        <v>364.956</v>
      </c>
      <c r="C24" s="12">
        <v>376.716</v>
      </c>
      <c r="D24" s="12" t="s">
        <v>55</v>
      </c>
      <c r="E24" s="12" t="s">
        <v>56</v>
      </c>
      <c r="F24" t="s">
        <v>57</v>
      </c>
      <c r="G24">
        <v>11.76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364.956</v>
      </c>
      <c r="Q24">
        <f t="shared" si="2"/>
        <v>364.956</v>
      </c>
      <c r="R24" s="10" t="e">
        <f t="shared" si="3"/>
        <v>#N/A</v>
      </c>
      <c r="S24" s="2" t="e">
        <f t="shared" si="4"/>
        <v>#N/A</v>
      </c>
      <c r="Z24" t="s">
        <v>29</v>
      </c>
      <c r="AA24">
        <v>360.536</v>
      </c>
      <c r="AB24">
        <v>349.866</v>
      </c>
      <c r="AC24">
        <v>354.7269523809523</v>
      </c>
      <c r="AD24">
        <v>21</v>
      </c>
      <c r="AE24">
        <v>351.216</v>
      </c>
      <c r="AF24">
        <v>1</v>
      </c>
      <c r="AG24">
        <f t="shared" si="7"/>
        <v>0.13886167711599176</v>
      </c>
      <c r="AH24">
        <f t="shared" si="8"/>
        <v>0.30882095997204645</v>
      </c>
      <c r="AJ24" s="2"/>
      <c r="AK24" s="2"/>
      <c r="AL24" s="2"/>
    </row>
    <row r="25" spans="1:38" ht="12.75">
      <c r="A25" s="1">
        <v>32805</v>
      </c>
      <c r="B25">
        <v>364.966</v>
      </c>
      <c r="C25">
        <v>376.716</v>
      </c>
      <c r="D25" t="s">
        <v>55</v>
      </c>
      <c r="E25" t="s">
        <v>56</v>
      </c>
      <c r="F25" t="s">
        <v>57</v>
      </c>
      <c r="G25">
        <v>11.75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364.966</v>
      </c>
      <c r="Q25">
        <f t="shared" si="2"/>
        <v>364.966</v>
      </c>
      <c r="R25" s="10" t="e">
        <f t="shared" si="3"/>
        <v>#N/A</v>
      </c>
      <c r="S25" s="2" t="e">
        <f t="shared" si="4"/>
        <v>#N/A</v>
      </c>
      <c r="Z25" t="s">
        <v>30</v>
      </c>
      <c r="AA25">
        <v>360.416</v>
      </c>
      <c r="AB25">
        <v>348.316</v>
      </c>
      <c r="AC25">
        <v>354.1991034482758</v>
      </c>
      <c r="AD25">
        <v>29</v>
      </c>
      <c r="AE25">
        <v>350.646</v>
      </c>
      <c r="AF25">
        <v>1</v>
      </c>
      <c r="AG25">
        <f t="shared" si="7"/>
        <v>0.1980247347752223</v>
      </c>
      <c r="AH25">
        <f t="shared" si="8"/>
        <v>0.272896889118156</v>
      </c>
      <c r="AJ25" s="2"/>
      <c r="AK25" s="2"/>
      <c r="AL25" s="2"/>
    </row>
    <row r="26" spans="1:38" ht="12.75">
      <c r="A26" s="1">
        <v>32827</v>
      </c>
      <c r="B26">
        <v>364.746</v>
      </c>
      <c r="C26">
        <v>376.716</v>
      </c>
      <c r="D26" t="s">
        <v>55</v>
      </c>
      <c r="E26" t="s">
        <v>56</v>
      </c>
      <c r="F26" t="s">
        <v>57</v>
      </c>
      <c r="G26">
        <v>11.97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364.746</v>
      </c>
      <c r="Q26">
        <f t="shared" si="2"/>
        <v>364.746</v>
      </c>
      <c r="R26" s="10" t="e">
        <f t="shared" si="3"/>
        <v>#N/A</v>
      </c>
      <c r="S26" s="2" t="e">
        <f t="shared" si="4"/>
        <v>#N/A</v>
      </c>
      <c r="Z26" t="s">
        <v>31</v>
      </c>
      <c r="AA26">
        <v>360.596</v>
      </c>
      <c r="AB26">
        <v>348.316</v>
      </c>
      <c r="AC26">
        <v>354.2019523809523</v>
      </c>
      <c r="AD26">
        <v>21</v>
      </c>
      <c r="AE26">
        <v>350.366</v>
      </c>
      <c r="AF26">
        <v>1</v>
      </c>
      <c r="AG26">
        <f t="shared" si="7"/>
        <v>0.1741434407993224</v>
      </c>
      <c r="AH26">
        <f t="shared" si="8"/>
        <v>0.2552499771197516</v>
      </c>
      <c r="AJ26" s="2"/>
      <c r="AK26" s="2"/>
      <c r="AL26" s="2"/>
    </row>
    <row r="27" spans="1:38" ht="12.75">
      <c r="A27" s="1">
        <v>32853</v>
      </c>
      <c r="B27">
        <v>364.316</v>
      </c>
      <c r="C27">
        <v>376.716</v>
      </c>
      <c r="D27" t="s">
        <v>55</v>
      </c>
      <c r="E27" t="s">
        <v>56</v>
      </c>
      <c r="F27" t="s">
        <v>57</v>
      </c>
      <c r="G27">
        <v>12.4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364.316</v>
      </c>
      <c r="Q27">
        <f t="shared" si="2"/>
        <v>364.316</v>
      </c>
      <c r="R27" s="10" t="e">
        <f t="shared" si="3"/>
        <v>#N/A</v>
      </c>
      <c r="S27" s="2" t="e">
        <f t="shared" si="4"/>
        <v>#N/A</v>
      </c>
      <c r="Z27" t="s">
        <v>32</v>
      </c>
      <c r="AA27">
        <v>359.516</v>
      </c>
      <c r="AB27">
        <v>347.136</v>
      </c>
      <c r="AC27">
        <v>353.95366666666666</v>
      </c>
      <c r="AD27">
        <v>30</v>
      </c>
      <c r="AE27">
        <v>347.666</v>
      </c>
      <c r="AF27">
        <v>1</v>
      </c>
      <c r="AG27">
        <f t="shared" si="7"/>
        <v>0.03886960348115007</v>
      </c>
      <c r="AH27">
        <f t="shared" si="8"/>
        <v>0.08508332570658506</v>
      </c>
      <c r="AJ27" s="2"/>
      <c r="AK27" s="2"/>
      <c r="AL27" s="2"/>
    </row>
    <row r="28" spans="1:38" ht="12.75">
      <c r="A28" s="1">
        <v>32878</v>
      </c>
      <c r="B28">
        <v>364.116</v>
      </c>
      <c r="C28">
        <v>376.716</v>
      </c>
      <c r="D28" t="s">
        <v>55</v>
      </c>
      <c r="E28" t="s">
        <v>56</v>
      </c>
      <c r="F28" t="s">
        <v>57</v>
      </c>
      <c r="G28">
        <v>12.6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364.116</v>
      </c>
      <c r="Q28">
        <f t="shared" si="2"/>
        <v>364.116</v>
      </c>
      <c r="R28" s="10" t="e">
        <f t="shared" si="3"/>
        <v>#N/A</v>
      </c>
      <c r="S28" s="2" t="e">
        <f t="shared" si="4"/>
        <v>#N/A</v>
      </c>
      <c r="Z28" t="s">
        <v>33</v>
      </c>
      <c r="AA28">
        <v>359.216</v>
      </c>
      <c r="AB28">
        <v>346.646</v>
      </c>
      <c r="AC28">
        <v>352.5979047619048</v>
      </c>
      <c r="AD28">
        <v>21</v>
      </c>
      <c r="AE28">
        <v>346.646</v>
      </c>
      <c r="AF28">
        <v>1</v>
      </c>
      <c r="AG28">
        <f t="shared" si="7"/>
        <v>0</v>
      </c>
      <c r="AH28">
        <f t="shared" si="8"/>
        <v>0.020798146283834133</v>
      </c>
      <c r="AJ28" s="2"/>
      <c r="AK28" s="2"/>
      <c r="AL28" s="2"/>
    </row>
    <row r="29" spans="1:38" ht="12.75">
      <c r="A29" s="1">
        <v>32897</v>
      </c>
      <c r="B29">
        <v>364.096</v>
      </c>
      <c r="C29">
        <v>376.716</v>
      </c>
      <c r="D29" t="s">
        <v>55</v>
      </c>
      <c r="E29" t="s">
        <v>56</v>
      </c>
      <c r="F29" t="s">
        <v>57</v>
      </c>
      <c r="G29">
        <v>12.62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364.096</v>
      </c>
      <c r="Q29">
        <f t="shared" si="2"/>
        <v>364.096</v>
      </c>
      <c r="R29" s="10" t="e">
        <f t="shared" si="3"/>
        <v>#N/A</v>
      </c>
      <c r="S29" s="2" t="e">
        <f t="shared" si="4"/>
        <v>#N/A</v>
      </c>
      <c r="Z29" t="s">
        <v>34</v>
      </c>
      <c r="AA29">
        <v>359.486</v>
      </c>
      <c r="AB29">
        <v>346.316</v>
      </c>
      <c r="AC29">
        <v>352.6495483870968</v>
      </c>
      <c r="AD29">
        <v>31</v>
      </c>
      <c r="AE29">
        <v>346.626</v>
      </c>
      <c r="AF29">
        <v>1</v>
      </c>
      <c r="AG29">
        <f t="shared" si="7"/>
        <v>0.024472853213812807</v>
      </c>
      <c r="AH29">
        <f t="shared" si="8"/>
        <v>0.01953765256966009</v>
      </c>
      <c r="AJ29" s="2"/>
      <c r="AK29" s="2"/>
      <c r="AL29" s="2"/>
    </row>
    <row r="30" spans="1:38" ht="12.75">
      <c r="A30" s="1">
        <v>32940</v>
      </c>
      <c r="B30">
        <v>363.596</v>
      </c>
      <c r="C30">
        <v>376.716</v>
      </c>
      <c r="D30" t="s">
        <v>55</v>
      </c>
      <c r="E30" t="s">
        <v>56</v>
      </c>
      <c r="F30" t="s">
        <v>57</v>
      </c>
      <c r="G30">
        <v>13.12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363.596</v>
      </c>
      <c r="Q30">
        <f t="shared" si="2"/>
        <v>363.596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32961</v>
      </c>
      <c r="B31">
        <v>363.666</v>
      </c>
      <c r="C31">
        <v>376.716</v>
      </c>
      <c r="D31" t="s">
        <v>55</v>
      </c>
      <c r="E31" t="s">
        <v>56</v>
      </c>
      <c r="F31" t="s">
        <v>57</v>
      </c>
      <c r="G31">
        <v>13.05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363.666</v>
      </c>
      <c r="Q31">
        <f t="shared" si="2"/>
        <v>363.666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32982</v>
      </c>
      <c r="B32">
        <v>363.666</v>
      </c>
      <c r="C32">
        <v>376.716</v>
      </c>
      <c r="D32" t="s">
        <v>55</v>
      </c>
      <c r="E32" t="s">
        <v>56</v>
      </c>
      <c r="F32" t="s">
        <v>57</v>
      </c>
      <c r="G32">
        <v>13.05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363.666</v>
      </c>
      <c r="Q32">
        <f t="shared" si="2"/>
        <v>363.666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33004</v>
      </c>
      <c r="B33">
        <v>363.106</v>
      </c>
      <c r="C33">
        <v>376.716</v>
      </c>
      <c r="D33" t="s">
        <v>55</v>
      </c>
      <c r="E33" t="s">
        <v>56</v>
      </c>
      <c r="F33" t="s">
        <v>57</v>
      </c>
      <c r="G33">
        <v>13.61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363.106</v>
      </c>
      <c r="Q33">
        <f t="shared" si="2"/>
        <v>363.106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33036</v>
      </c>
      <c r="B34">
        <v>363.916</v>
      </c>
      <c r="C34">
        <v>376.716</v>
      </c>
      <c r="D34" t="s">
        <v>55</v>
      </c>
      <c r="E34" t="s">
        <v>56</v>
      </c>
      <c r="F34" t="s">
        <v>57</v>
      </c>
      <c r="G34">
        <v>12.8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363.916</v>
      </c>
      <c r="Q34">
        <f t="shared" si="2"/>
        <v>363.916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33058</v>
      </c>
      <c r="B35">
        <v>363.776</v>
      </c>
      <c r="C35">
        <v>376.716</v>
      </c>
      <c r="D35" t="s">
        <v>55</v>
      </c>
      <c r="E35" t="s">
        <v>56</v>
      </c>
      <c r="F35" t="s">
        <v>57</v>
      </c>
      <c r="G35">
        <v>12.94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363.776</v>
      </c>
      <c r="Q35">
        <f t="shared" si="2"/>
        <v>363.776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33073</v>
      </c>
      <c r="B36">
        <v>363.576</v>
      </c>
      <c r="C36">
        <v>376.716</v>
      </c>
      <c r="D36" t="s">
        <v>55</v>
      </c>
      <c r="E36" t="s">
        <v>56</v>
      </c>
      <c r="F36" t="s">
        <v>57</v>
      </c>
      <c r="G36">
        <v>13.14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363.576</v>
      </c>
      <c r="Q36">
        <f t="shared" si="2"/>
        <v>363.576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33098</v>
      </c>
      <c r="B37">
        <v>363.646</v>
      </c>
      <c r="C37">
        <v>376.716</v>
      </c>
      <c r="D37" t="s">
        <v>55</v>
      </c>
      <c r="E37" t="s">
        <v>56</v>
      </c>
      <c r="F37" t="s">
        <v>57</v>
      </c>
      <c r="G37">
        <v>13.07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363.646</v>
      </c>
      <c r="Q37">
        <f t="shared" si="2"/>
        <v>363.646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33126</v>
      </c>
      <c r="B38">
        <v>363.906</v>
      </c>
      <c r="C38">
        <v>376.716</v>
      </c>
      <c r="D38" t="s">
        <v>55</v>
      </c>
      <c r="E38" t="s">
        <v>56</v>
      </c>
      <c r="F38" t="s">
        <v>57</v>
      </c>
      <c r="G38">
        <v>12.81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363.906</v>
      </c>
      <c r="Q38">
        <f t="shared" si="2"/>
        <v>363.906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33156</v>
      </c>
      <c r="B39">
        <v>364.186</v>
      </c>
      <c r="C39">
        <v>376.716</v>
      </c>
      <c r="D39" t="s">
        <v>55</v>
      </c>
      <c r="E39" t="s">
        <v>56</v>
      </c>
      <c r="F39" t="s">
        <v>57</v>
      </c>
      <c r="G39">
        <v>12.53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364.186</v>
      </c>
      <c r="Q39">
        <f t="shared" si="2"/>
        <v>364.186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33176</v>
      </c>
      <c r="B40">
        <v>364.116</v>
      </c>
      <c r="C40">
        <v>376.716</v>
      </c>
      <c r="D40" t="s">
        <v>55</v>
      </c>
      <c r="E40" t="s">
        <v>56</v>
      </c>
      <c r="F40" t="s">
        <v>57</v>
      </c>
      <c r="G40">
        <v>12.6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364.116</v>
      </c>
      <c r="Q40">
        <f t="shared" si="2"/>
        <v>364.116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33204</v>
      </c>
      <c r="B41">
        <v>363.816</v>
      </c>
      <c r="C41">
        <v>376.716</v>
      </c>
      <c r="D41" t="s">
        <v>55</v>
      </c>
      <c r="E41" t="s">
        <v>56</v>
      </c>
      <c r="F41" t="s">
        <v>57</v>
      </c>
      <c r="G41">
        <v>12.9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363.816</v>
      </c>
      <c r="Q41">
        <f t="shared" si="2"/>
        <v>363.816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33228</v>
      </c>
      <c r="B42">
        <v>363.476</v>
      </c>
      <c r="C42">
        <v>376.716</v>
      </c>
      <c r="D42" t="s">
        <v>55</v>
      </c>
      <c r="E42" t="s">
        <v>56</v>
      </c>
      <c r="F42" t="s">
        <v>57</v>
      </c>
      <c r="G42">
        <v>13.24</v>
      </c>
      <c r="H42">
        <v>0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363.476</v>
      </c>
      <c r="Q42">
        <f t="shared" si="2"/>
        <v>363.476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33252</v>
      </c>
      <c r="B43">
        <v>363.256</v>
      </c>
      <c r="C43">
        <v>376.716</v>
      </c>
      <c r="D43" t="s">
        <v>55</v>
      </c>
      <c r="E43" t="s">
        <v>56</v>
      </c>
      <c r="F43" t="s">
        <v>57</v>
      </c>
      <c r="G43">
        <v>13.46</v>
      </c>
      <c r="H43">
        <v>0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363.256</v>
      </c>
      <c r="Q43">
        <f t="shared" si="2"/>
        <v>363.256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33289</v>
      </c>
      <c r="B44">
        <v>363.066</v>
      </c>
      <c r="C44">
        <v>376.716</v>
      </c>
      <c r="D44" t="s">
        <v>55</v>
      </c>
      <c r="E44" t="s">
        <v>56</v>
      </c>
      <c r="F44" t="s">
        <v>57</v>
      </c>
      <c r="G44">
        <v>13.65</v>
      </c>
      <c r="H44">
        <v>0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363.066</v>
      </c>
      <c r="Q44">
        <f t="shared" si="2"/>
        <v>363.066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33315</v>
      </c>
      <c r="B45">
        <v>362.796</v>
      </c>
      <c r="C45">
        <v>376.716</v>
      </c>
      <c r="D45" t="s">
        <v>55</v>
      </c>
      <c r="E45" t="s">
        <v>56</v>
      </c>
      <c r="F45" t="s">
        <v>57</v>
      </c>
      <c r="G45">
        <v>13.92</v>
      </c>
      <c r="H45">
        <v>0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362.796</v>
      </c>
      <c r="Q45">
        <f t="shared" si="2"/>
        <v>362.796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33352</v>
      </c>
      <c r="B46">
        <v>362.836</v>
      </c>
      <c r="C46">
        <v>376.716</v>
      </c>
      <c r="D46" t="s">
        <v>55</v>
      </c>
      <c r="E46" t="s">
        <v>56</v>
      </c>
      <c r="F46" t="s">
        <v>57</v>
      </c>
      <c r="G46">
        <v>13.88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362.836</v>
      </c>
      <c r="Q46">
        <f t="shared" si="2"/>
        <v>362.836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33380</v>
      </c>
      <c r="B47">
        <v>362.566</v>
      </c>
      <c r="C47">
        <v>376.716</v>
      </c>
      <c r="D47" t="s">
        <v>55</v>
      </c>
      <c r="E47" t="s">
        <v>56</v>
      </c>
      <c r="F47" t="s">
        <v>57</v>
      </c>
      <c r="G47">
        <v>14.15</v>
      </c>
      <c r="H47">
        <v>0</v>
      </c>
      <c r="K47" t="s">
        <v>58</v>
      </c>
      <c r="L47" t="s">
        <v>59</v>
      </c>
      <c r="M47" t="s">
        <v>60</v>
      </c>
      <c r="O47" t="e">
        <f t="shared" si="0"/>
        <v>#N/A</v>
      </c>
      <c r="P47">
        <f t="shared" si="1"/>
        <v>362.566</v>
      </c>
      <c r="Q47">
        <f t="shared" si="2"/>
        <v>362.566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33414</v>
      </c>
      <c r="B48">
        <v>363.086</v>
      </c>
      <c r="C48">
        <v>376.716</v>
      </c>
      <c r="D48" t="s">
        <v>55</v>
      </c>
      <c r="E48" t="s">
        <v>56</v>
      </c>
      <c r="F48" t="s">
        <v>57</v>
      </c>
      <c r="G48">
        <v>13.63</v>
      </c>
      <c r="H48">
        <v>0</v>
      </c>
      <c r="K48" t="s">
        <v>58</v>
      </c>
      <c r="L48" t="s">
        <v>59</v>
      </c>
      <c r="M48" t="s">
        <v>60</v>
      </c>
      <c r="O48" t="e">
        <f t="shared" si="0"/>
        <v>#N/A</v>
      </c>
      <c r="P48">
        <f t="shared" si="1"/>
        <v>363.086</v>
      </c>
      <c r="Q48">
        <f t="shared" si="2"/>
        <v>363.086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33436</v>
      </c>
      <c r="B49">
        <v>363.106</v>
      </c>
      <c r="C49">
        <v>376.716</v>
      </c>
      <c r="D49" t="s">
        <v>55</v>
      </c>
      <c r="E49" t="s">
        <v>56</v>
      </c>
      <c r="F49" t="s">
        <v>57</v>
      </c>
      <c r="G49">
        <v>13.61</v>
      </c>
      <c r="H49">
        <v>0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363.106</v>
      </c>
      <c r="Q49">
        <f t="shared" si="2"/>
        <v>363.106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33497</v>
      </c>
      <c r="B50">
        <v>363.586</v>
      </c>
      <c r="C50">
        <v>376.716</v>
      </c>
      <c r="D50" t="s">
        <v>55</v>
      </c>
      <c r="E50" t="s">
        <v>56</v>
      </c>
      <c r="F50" t="s">
        <v>57</v>
      </c>
      <c r="G50">
        <v>13.13</v>
      </c>
      <c r="H50">
        <v>0</v>
      </c>
      <c r="K50" t="s">
        <v>58</v>
      </c>
      <c r="L50" t="s">
        <v>59</v>
      </c>
      <c r="M50" t="s">
        <v>60</v>
      </c>
      <c r="O50" t="e">
        <f t="shared" si="0"/>
        <v>#N/A</v>
      </c>
      <c r="P50">
        <f t="shared" si="1"/>
        <v>363.586</v>
      </c>
      <c r="Q50">
        <f t="shared" si="2"/>
        <v>363.586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33532</v>
      </c>
      <c r="B51">
        <v>364.086</v>
      </c>
      <c r="C51">
        <v>376.716</v>
      </c>
      <c r="D51" t="s">
        <v>55</v>
      </c>
      <c r="E51" t="s">
        <v>56</v>
      </c>
      <c r="F51" t="s">
        <v>57</v>
      </c>
      <c r="G51">
        <v>12.63</v>
      </c>
      <c r="H51">
        <v>0</v>
      </c>
      <c r="K51" t="s">
        <v>58</v>
      </c>
      <c r="L51" t="s">
        <v>59</v>
      </c>
      <c r="M51" t="s">
        <v>60</v>
      </c>
      <c r="O51" t="e">
        <f t="shared" si="0"/>
        <v>#N/A</v>
      </c>
      <c r="P51">
        <f t="shared" si="1"/>
        <v>364.086</v>
      </c>
      <c r="Q51">
        <f t="shared" si="2"/>
        <v>364.086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33557</v>
      </c>
      <c r="B52">
        <v>363.716</v>
      </c>
      <c r="C52">
        <v>376.716</v>
      </c>
      <c r="D52" t="s">
        <v>55</v>
      </c>
      <c r="E52" t="s">
        <v>56</v>
      </c>
      <c r="F52" t="s">
        <v>57</v>
      </c>
      <c r="G52">
        <v>13</v>
      </c>
      <c r="H52">
        <v>0</v>
      </c>
      <c r="K52" t="s">
        <v>58</v>
      </c>
      <c r="L52" t="s">
        <v>59</v>
      </c>
      <c r="M52" t="s">
        <v>60</v>
      </c>
      <c r="O52" t="e">
        <f t="shared" si="0"/>
        <v>#N/A</v>
      </c>
      <c r="P52">
        <f t="shared" si="1"/>
        <v>363.716</v>
      </c>
      <c r="Q52">
        <f t="shared" si="2"/>
        <v>363.716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33577</v>
      </c>
      <c r="B53">
        <v>363.536</v>
      </c>
      <c r="C53">
        <v>376.716</v>
      </c>
      <c r="D53" t="s">
        <v>55</v>
      </c>
      <c r="E53" t="s">
        <v>56</v>
      </c>
      <c r="F53" t="s">
        <v>57</v>
      </c>
      <c r="G53">
        <v>13.18</v>
      </c>
      <c r="H53">
        <v>0</v>
      </c>
      <c r="K53" t="s">
        <v>58</v>
      </c>
      <c r="L53" t="s">
        <v>59</v>
      </c>
      <c r="M53" t="s">
        <v>60</v>
      </c>
      <c r="O53" t="e">
        <f t="shared" si="0"/>
        <v>#N/A</v>
      </c>
      <c r="P53">
        <f t="shared" si="1"/>
        <v>363.536</v>
      </c>
      <c r="Q53">
        <f t="shared" si="2"/>
        <v>363.536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33612</v>
      </c>
      <c r="B54">
        <v>363.196</v>
      </c>
      <c r="C54">
        <v>376.716</v>
      </c>
      <c r="D54" t="s">
        <v>55</v>
      </c>
      <c r="E54" t="s">
        <v>56</v>
      </c>
      <c r="F54" t="s">
        <v>57</v>
      </c>
      <c r="G54">
        <v>13.52</v>
      </c>
      <c r="H54">
        <v>0</v>
      </c>
      <c r="K54" t="s">
        <v>58</v>
      </c>
      <c r="L54" t="s">
        <v>59</v>
      </c>
      <c r="M54" t="s">
        <v>60</v>
      </c>
      <c r="O54" t="e">
        <f t="shared" si="0"/>
        <v>#N/A</v>
      </c>
      <c r="P54">
        <f t="shared" si="1"/>
        <v>363.196</v>
      </c>
      <c r="Q54">
        <f t="shared" si="2"/>
        <v>363.196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33638</v>
      </c>
      <c r="B55">
        <v>362.906</v>
      </c>
      <c r="C55">
        <v>376.716</v>
      </c>
      <c r="D55" t="s">
        <v>55</v>
      </c>
      <c r="E55" t="s">
        <v>56</v>
      </c>
      <c r="F55" t="s">
        <v>57</v>
      </c>
      <c r="G55">
        <v>13.81</v>
      </c>
      <c r="H55">
        <v>0</v>
      </c>
      <c r="K55" t="s">
        <v>58</v>
      </c>
      <c r="L55" t="s">
        <v>59</v>
      </c>
      <c r="M55" t="s">
        <v>60</v>
      </c>
      <c r="O55" t="e">
        <f t="shared" si="0"/>
        <v>#N/A</v>
      </c>
      <c r="P55">
        <f t="shared" si="1"/>
        <v>362.906</v>
      </c>
      <c r="Q55">
        <f t="shared" si="2"/>
        <v>362.906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33673</v>
      </c>
      <c r="B56">
        <v>362.916</v>
      </c>
      <c r="C56">
        <v>376.716</v>
      </c>
      <c r="D56" t="s">
        <v>55</v>
      </c>
      <c r="E56" t="s">
        <v>56</v>
      </c>
      <c r="F56" t="s">
        <v>57</v>
      </c>
      <c r="G56">
        <v>13.8</v>
      </c>
      <c r="H56">
        <v>0</v>
      </c>
      <c r="K56" t="s">
        <v>58</v>
      </c>
      <c r="L56" t="s">
        <v>59</v>
      </c>
      <c r="M56" t="s">
        <v>60</v>
      </c>
      <c r="O56" t="e">
        <f t="shared" si="0"/>
        <v>#N/A</v>
      </c>
      <c r="P56">
        <f t="shared" si="1"/>
        <v>362.916</v>
      </c>
      <c r="Q56">
        <f t="shared" si="2"/>
        <v>362.916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33719</v>
      </c>
      <c r="B57">
        <v>361.856</v>
      </c>
      <c r="C57">
        <v>376.716</v>
      </c>
      <c r="D57" t="s">
        <v>55</v>
      </c>
      <c r="E57" t="s">
        <v>56</v>
      </c>
      <c r="F57" t="s">
        <v>57</v>
      </c>
      <c r="G57">
        <v>14.86</v>
      </c>
      <c r="H57">
        <v>0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361.856</v>
      </c>
      <c r="Q57">
        <f t="shared" si="2"/>
        <v>361.856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33739</v>
      </c>
      <c r="B58">
        <v>361.756</v>
      </c>
      <c r="C58">
        <v>376.716</v>
      </c>
      <c r="D58" t="s">
        <v>55</v>
      </c>
      <c r="E58" t="s">
        <v>56</v>
      </c>
      <c r="F58" t="s">
        <v>57</v>
      </c>
      <c r="G58">
        <v>14.96</v>
      </c>
      <c r="H58">
        <v>0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361.756</v>
      </c>
      <c r="Q58">
        <f t="shared" si="2"/>
        <v>361.756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33779</v>
      </c>
      <c r="B59">
        <v>362.916</v>
      </c>
      <c r="C59">
        <v>376.716</v>
      </c>
      <c r="D59" t="s">
        <v>55</v>
      </c>
      <c r="E59" t="s">
        <v>56</v>
      </c>
      <c r="F59" t="s">
        <v>57</v>
      </c>
      <c r="G59">
        <v>13.8</v>
      </c>
      <c r="H59">
        <v>0</v>
      </c>
      <c r="K59" t="s">
        <v>58</v>
      </c>
      <c r="L59" t="s">
        <v>59</v>
      </c>
      <c r="M59" t="s">
        <v>60</v>
      </c>
      <c r="O59" t="e">
        <f t="shared" si="0"/>
        <v>#N/A</v>
      </c>
      <c r="P59">
        <f t="shared" si="1"/>
        <v>362.916</v>
      </c>
      <c r="Q59">
        <f t="shared" si="2"/>
        <v>362.916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33808</v>
      </c>
      <c r="B60">
        <v>363.296</v>
      </c>
      <c r="C60">
        <v>376.716</v>
      </c>
      <c r="D60" t="s">
        <v>55</v>
      </c>
      <c r="E60" t="s">
        <v>56</v>
      </c>
      <c r="F60" t="s">
        <v>57</v>
      </c>
      <c r="G60">
        <v>13.42</v>
      </c>
      <c r="H60">
        <v>0</v>
      </c>
      <c r="K60" t="s">
        <v>58</v>
      </c>
      <c r="L60" t="s">
        <v>59</v>
      </c>
      <c r="M60" t="s">
        <v>60</v>
      </c>
      <c r="O60" t="e">
        <f t="shared" si="0"/>
        <v>#N/A</v>
      </c>
      <c r="P60">
        <f t="shared" si="1"/>
        <v>363.296</v>
      </c>
      <c r="Q60">
        <f t="shared" si="2"/>
        <v>363.296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33840</v>
      </c>
      <c r="B61">
        <v>363.136</v>
      </c>
      <c r="C61">
        <v>376.716</v>
      </c>
      <c r="D61" t="s">
        <v>55</v>
      </c>
      <c r="E61" t="s">
        <v>56</v>
      </c>
      <c r="F61" t="s">
        <v>57</v>
      </c>
      <c r="G61">
        <v>13.58</v>
      </c>
      <c r="H61">
        <v>0</v>
      </c>
      <c r="K61" t="s">
        <v>58</v>
      </c>
      <c r="L61" t="s">
        <v>59</v>
      </c>
      <c r="M61" t="s">
        <v>60</v>
      </c>
      <c r="O61" t="e">
        <f t="shared" si="0"/>
        <v>#N/A</v>
      </c>
      <c r="P61">
        <f t="shared" si="1"/>
        <v>363.136</v>
      </c>
      <c r="Q61">
        <f t="shared" si="2"/>
        <v>363.136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33872</v>
      </c>
      <c r="B62">
        <v>363.556</v>
      </c>
      <c r="C62">
        <v>376.716</v>
      </c>
      <c r="D62" t="s">
        <v>55</v>
      </c>
      <c r="E62" t="s">
        <v>56</v>
      </c>
      <c r="F62" t="s">
        <v>57</v>
      </c>
      <c r="G62">
        <v>13.16</v>
      </c>
      <c r="H62">
        <v>0</v>
      </c>
      <c r="K62" t="s">
        <v>58</v>
      </c>
      <c r="L62" t="s">
        <v>59</v>
      </c>
      <c r="M62" t="s">
        <v>60</v>
      </c>
      <c r="O62" t="e">
        <f t="shared" si="0"/>
        <v>#N/A</v>
      </c>
      <c r="P62">
        <f t="shared" si="1"/>
        <v>363.556</v>
      </c>
      <c r="Q62">
        <f t="shared" si="2"/>
        <v>363.556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33906</v>
      </c>
      <c r="B63">
        <v>363.606</v>
      </c>
      <c r="C63">
        <v>376.716</v>
      </c>
      <c r="D63" t="s">
        <v>55</v>
      </c>
      <c r="E63" t="s">
        <v>56</v>
      </c>
      <c r="F63" t="s">
        <v>57</v>
      </c>
      <c r="G63">
        <v>13.11</v>
      </c>
      <c r="H63">
        <v>0</v>
      </c>
      <c r="K63" t="s">
        <v>58</v>
      </c>
      <c r="L63" t="s">
        <v>59</v>
      </c>
      <c r="M63" t="s">
        <v>60</v>
      </c>
      <c r="O63" t="e">
        <f t="shared" si="0"/>
        <v>#N/A</v>
      </c>
      <c r="P63">
        <f t="shared" si="1"/>
        <v>363.606</v>
      </c>
      <c r="Q63">
        <f t="shared" si="2"/>
        <v>363.606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33933</v>
      </c>
      <c r="B64">
        <v>363.256</v>
      </c>
      <c r="C64">
        <v>376.716</v>
      </c>
      <c r="D64" t="s">
        <v>55</v>
      </c>
      <c r="E64" t="s">
        <v>56</v>
      </c>
      <c r="F64" t="s">
        <v>57</v>
      </c>
      <c r="G64">
        <v>13.46</v>
      </c>
      <c r="H64">
        <v>0</v>
      </c>
      <c r="K64" t="s">
        <v>58</v>
      </c>
      <c r="L64" t="s">
        <v>59</v>
      </c>
      <c r="M64" t="s">
        <v>60</v>
      </c>
      <c r="O64" t="e">
        <f t="shared" si="0"/>
        <v>#N/A</v>
      </c>
      <c r="P64">
        <f t="shared" si="1"/>
        <v>363.256</v>
      </c>
      <c r="Q64">
        <f t="shared" si="2"/>
        <v>363.256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33954</v>
      </c>
      <c r="B65">
        <v>363.006</v>
      </c>
      <c r="C65">
        <v>376.716</v>
      </c>
      <c r="D65" t="s">
        <v>55</v>
      </c>
      <c r="E65" t="s">
        <v>56</v>
      </c>
      <c r="F65" t="s">
        <v>57</v>
      </c>
      <c r="G65">
        <v>13.71</v>
      </c>
      <c r="H65">
        <v>0</v>
      </c>
      <c r="K65" t="s">
        <v>58</v>
      </c>
      <c r="L65" t="s">
        <v>59</v>
      </c>
      <c r="M65" t="s">
        <v>60</v>
      </c>
      <c r="O65" t="e">
        <f t="shared" si="0"/>
        <v>#N/A</v>
      </c>
      <c r="P65">
        <f t="shared" si="1"/>
        <v>363.006</v>
      </c>
      <c r="Q65">
        <f t="shared" si="2"/>
        <v>363.006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33991</v>
      </c>
      <c r="B66">
        <v>362.476</v>
      </c>
      <c r="C66">
        <v>376.716</v>
      </c>
      <c r="D66" t="s">
        <v>55</v>
      </c>
      <c r="E66" t="s">
        <v>56</v>
      </c>
      <c r="F66" t="s">
        <v>57</v>
      </c>
      <c r="G66">
        <v>14.24</v>
      </c>
      <c r="H66">
        <v>0</v>
      </c>
      <c r="K66" t="s">
        <v>58</v>
      </c>
      <c r="L66" t="s">
        <v>59</v>
      </c>
      <c r="M66" t="s">
        <v>60</v>
      </c>
      <c r="O66" t="e">
        <f t="shared" si="0"/>
        <v>#N/A</v>
      </c>
      <c r="P66">
        <f t="shared" si="1"/>
        <v>362.476</v>
      </c>
      <c r="Q66">
        <f t="shared" si="2"/>
        <v>362.476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34018</v>
      </c>
      <c r="B67">
        <v>362.366</v>
      </c>
      <c r="C67">
        <v>376.716</v>
      </c>
      <c r="D67" t="s">
        <v>55</v>
      </c>
      <c r="E67" t="s">
        <v>56</v>
      </c>
      <c r="F67" t="s">
        <v>57</v>
      </c>
      <c r="G67">
        <v>14.35</v>
      </c>
      <c r="H67">
        <v>0</v>
      </c>
      <c r="K67" t="s">
        <v>58</v>
      </c>
      <c r="L67" t="s">
        <v>59</v>
      </c>
      <c r="M67" t="s">
        <v>60</v>
      </c>
      <c r="O67" t="e">
        <f t="shared" si="0"/>
        <v>#N/A</v>
      </c>
      <c r="P67">
        <f t="shared" si="1"/>
        <v>362.366</v>
      </c>
      <c r="Q67">
        <f t="shared" si="2"/>
        <v>362.366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34040</v>
      </c>
      <c r="B68">
        <v>361.966</v>
      </c>
      <c r="C68">
        <v>376.716</v>
      </c>
      <c r="D68" t="s">
        <v>55</v>
      </c>
      <c r="E68" t="s">
        <v>56</v>
      </c>
      <c r="F68" t="s">
        <v>57</v>
      </c>
      <c r="G68">
        <v>14.75</v>
      </c>
      <c r="H68">
        <v>0</v>
      </c>
      <c r="K68" t="s">
        <v>58</v>
      </c>
      <c r="L68" t="s">
        <v>59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361.966</v>
      </c>
      <c r="Q68">
        <f aca="true" t="shared" si="15" ref="Q68:Q131">IF(ISNA(P68),IF(ISNA(R68),IF(ISNA(S68),"",S68),R68),P68)</f>
        <v>361.966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34075</v>
      </c>
      <c r="B69">
        <v>361.786</v>
      </c>
      <c r="C69">
        <v>376.716</v>
      </c>
      <c r="D69" t="s">
        <v>55</v>
      </c>
      <c r="E69" t="s">
        <v>56</v>
      </c>
      <c r="F69" t="s">
        <v>57</v>
      </c>
      <c r="G69">
        <v>14.93</v>
      </c>
      <c r="H69">
        <v>0</v>
      </c>
      <c r="K69" t="s">
        <v>58</v>
      </c>
      <c r="L69" t="s">
        <v>59</v>
      </c>
      <c r="M69" t="s">
        <v>60</v>
      </c>
      <c r="O69" t="e">
        <f t="shared" si="13"/>
        <v>#N/A</v>
      </c>
      <c r="P69">
        <f t="shared" si="14"/>
        <v>361.786</v>
      </c>
      <c r="Q69">
        <f t="shared" si="15"/>
        <v>361.786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34101</v>
      </c>
      <c r="B70">
        <v>361.626</v>
      </c>
      <c r="C70">
        <v>376.716</v>
      </c>
      <c r="D70" t="s">
        <v>55</v>
      </c>
      <c r="E70" t="s">
        <v>56</v>
      </c>
      <c r="F70" t="s">
        <v>57</v>
      </c>
      <c r="G70">
        <v>15.09</v>
      </c>
      <c r="H70">
        <v>0</v>
      </c>
      <c r="K70" t="s">
        <v>58</v>
      </c>
      <c r="L70" t="s">
        <v>59</v>
      </c>
      <c r="M70" t="s">
        <v>60</v>
      </c>
      <c r="O70" t="e">
        <f t="shared" si="13"/>
        <v>#N/A</v>
      </c>
      <c r="P70">
        <f t="shared" si="14"/>
        <v>361.626</v>
      </c>
      <c r="Q70">
        <f t="shared" si="15"/>
        <v>361.626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34130</v>
      </c>
      <c r="B71">
        <v>362.306</v>
      </c>
      <c r="C71">
        <v>376.716</v>
      </c>
      <c r="D71" t="s">
        <v>55</v>
      </c>
      <c r="E71" t="s">
        <v>56</v>
      </c>
      <c r="F71" t="s">
        <v>57</v>
      </c>
      <c r="G71">
        <v>14.41</v>
      </c>
      <c r="H71">
        <v>0</v>
      </c>
      <c r="K71" t="s">
        <v>58</v>
      </c>
      <c r="L71" t="s">
        <v>59</v>
      </c>
      <c r="M71" t="s">
        <v>60</v>
      </c>
      <c r="O71" t="e">
        <f t="shared" si="13"/>
        <v>#N/A</v>
      </c>
      <c r="P71">
        <f t="shared" si="14"/>
        <v>362.306</v>
      </c>
      <c r="Q71">
        <f t="shared" si="15"/>
        <v>362.306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34158</v>
      </c>
      <c r="B72">
        <v>362.576</v>
      </c>
      <c r="C72">
        <v>376.716</v>
      </c>
      <c r="D72" t="s">
        <v>55</v>
      </c>
      <c r="E72" t="s">
        <v>56</v>
      </c>
      <c r="F72" t="s">
        <v>57</v>
      </c>
      <c r="G72">
        <v>14.14</v>
      </c>
      <c r="H72">
        <v>0</v>
      </c>
      <c r="K72" t="s">
        <v>58</v>
      </c>
      <c r="L72" t="s">
        <v>59</v>
      </c>
      <c r="M72" t="s">
        <v>60</v>
      </c>
      <c r="O72" t="e">
        <f t="shared" si="13"/>
        <v>#N/A</v>
      </c>
      <c r="P72">
        <f t="shared" si="14"/>
        <v>362.576</v>
      </c>
      <c r="Q72">
        <f t="shared" si="15"/>
        <v>362.576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34185</v>
      </c>
      <c r="B73">
        <v>362.666</v>
      </c>
      <c r="C73">
        <v>376.716</v>
      </c>
      <c r="D73" t="s">
        <v>55</v>
      </c>
      <c r="E73" t="s">
        <v>56</v>
      </c>
      <c r="F73" t="s">
        <v>57</v>
      </c>
      <c r="G73">
        <v>14.05</v>
      </c>
      <c r="H73">
        <v>0</v>
      </c>
      <c r="K73" t="s">
        <v>58</v>
      </c>
      <c r="L73" t="s">
        <v>59</v>
      </c>
      <c r="M73" t="s">
        <v>60</v>
      </c>
      <c r="O73" t="e">
        <f t="shared" si="13"/>
        <v>#N/A</v>
      </c>
      <c r="P73">
        <f t="shared" si="14"/>
        <v>362.666</v>
      </c>
      <c r="Q73">
        <f t="shared" si="15"/>
        <v>362.666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34213</v>
      </c>
      <c r="B74">
        <v>362.726</v>
      </c>
      <c r="C74">
        <v>376.716</v>
      </c>
      <c r="D74" t="s">
        <v>55</v>
      </c>
      <c r="E74" t="s">
        <v>56</v>
      </c>
      <c r="F74" t="s">
        <v>57</v>
      </c>
      <c r="G74">
        <v>13.99</v>
      </c>
      <c r="H74">
        <v>0</v>
      </c>
      <c r="K74" t="s">
        <v>58</v>
      </c>
      <c r="L74" t="s">
        <v>59</v>
      </c>
      <c r="M74" t="s">
        <v>60</v>
      </c>
      <c r="O74" t="e">
        <f t="shared" si="13"/>
        <v>#N/A</v>
      </c>
      <c r="P74">
        <f t="shared" si="14"/>
        <v>362.726</v>
      </c>
      <c r="Q74">
        <f t="shared" si="15"/>
        <v>362.726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34247</v>
      </c>
      <c r="B75">
        <v>363.166</v>
      </c>
      <c r="C75">
        <v>376.716</v>
      </c>
      <c r="D75" t="s">
        <v>55</v>
      </c>
      <c r="E75" t="s">
        <v>56</v>
      </c>
      <c r="F75" t="s">
        <v>57</v>
      </c>
      <c r="G75">
        <v>13.55</v>
      </c>
      <c r="H75">
        <v>0</v>
      </c>
      <c r="K75" t="s">
        <v>58</v>
      </c>
      <c r="L75" t="s">
        <v>59</v>
      </c>
      <c r="M75" t="s">
        <v>60</v>
      </c>
      <c r="O75" t="e">
        <f t="shared" si="13"/>
        <v>#N/A</v>
      </c>
      <c r="P75">
        <f t="shared" si="14"/>
        <v>363.166</v>
      </c>
      <c r="Q75">
        <f t="shared" si="15"/>
        <v>363.166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34314</v>
      </c>
      <c r="B76">
        <v>362.816</v>
      </c>
      <c r="C76">
        <v>376.716</v>
      </c>
      <c r="D76" t="s">
        <v>55</v>
      </c>
      <c r="E76" t="s">
        <v>56</v>
      </c>
      <c r="F76" t="s">
        <v>57</v>
      </c>
      <c r="G76">
        <v>13.9</v>
      </c>
      <c r="H76">
        <v>0</v>
      </c>
      <c r="K76" t="s">
        <v>58</v>
      </c>
      <c r="L76" t="s">
        <v>59</v>
      </c>
      <c r="M76" t="s">
        <v>60</v>
      </c>
      <c r="O76" t="e">
        <f t="shared" si="13"/>
        <v>#N/A</v>
      </c>
      <c r="P76">
        <f t="shared" si="14"/>
        <v>362.816</v>
      </c>
      <c r="Q76">
        <f t="shared" si="15"/>
        <v>362.816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34831</v>
      </c>
      <c r="B77">
        <v>358.986</v>
      </c>
      <c r="C77">
        <v>376.716</v>
      </c>
      <c r="D77" t="s">
        <v>55</v>
      </c>
      <c r="E77" t="s">
        <v>56</v>
      </c>
      <c r="F77" t="s">
        <v>57</v>
      </c>
      <c r="G77">
        <v>17.73</v>
      </c>
      <c r="H77">
        <v>0</v>
      </c>
      <c r="K77" t="s">
        <v>58</v>
      </c>
      <c r="L77" t="s">
        <v>61</v>
      </c>
      <c r="M77" t="s">
        <v>60</v>
      </c>
      <c r="O77" t="e">
        <f t="shared" si="13"/>
        <v>#N/A</v>
      </c>
      <c r="P77">
        <f t="shared" si="14"/>
        <v>358.986</v>
      </c>
      <c r="Q77">
        <f t="shared" si="15"/>
        <v>358.986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34897</v>
      </c>
      <c r="B78">
        <v>357.706</v>
      </c>
      <c r="C78">
        <v>376.716</v>
      </c>
      <c r="D78" t="s">
        <v>55</v>
      </c>
      <c r="E78" t="s">
        <v>56</v>
      </c>
      <c r="F78" t="s">
        <v>57</v>
      </c>
      <c r="G78">
        <v>19.01</v>
      </c>
      <c r="H78">
        <v>0</v>
      </c>
      <c r="K78" t="s">
        <v>58</v>
      </c>
      <c r="L78" t="s">
        <v>61</v>
      </c>
      <c r="M78" t="s">
        <v>60</v>
      </c>
      <c r="O78" t="e">
        <f t="shared" si="13"/>
        <v>#N/A</v>
      </c>
      <c r="P78">
        <f t="shared" si="14"/>
        <v>357.706</v>
      </c>
      <c r="Q78">
        <f t="shared" si="15"/>
        <v>357.706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34961</v>
      </c>
      <c r="B79">
        <v>358.216</v>
      </c>
      <c r="C79">
        <v>376.716</v>
      </c>
      <c r="D79" t="s">
        <v>55</v>
      </c>
      <c r="E79" t="s">
        <v>56</v>
      </c>
      <c r="F79" t="s">
        <v>57</v>
      </c>
      <c r="G79">
        <v>18.5</v>
      </c>
      <c r="H79">
        <v>0</v>
      </c>
      <c r="K79" t="s">
        <v>58</v>
      </c>
      <c r="L79" t="s">
        <v>61</v>
      </c>
      <c r="M79" t="s">
        <v>60</v>
      </c>
      <c r="O79" t="e">
        <f t="shared" si="13"/>
        <v>#N/A</v>
      </c>
      <c r="P79">
        <f t="shared" si="14"/>
        <v>358.216</v>
      </c>
      <c r="Q79">
        <f t="shared" si="15"/>
        <v>358.216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35020</v>
      </c>
      <c r="B80">
        <v>358.076</v>
      </c>
      <c r="C80">
        <v>376.716</v>
      </c>
      <c r="D80" t="s">
        <v>55</v>
      </c>
      <c r="E80" t="s">
        <v>56</v>
      </c>
      <c r="F80" t="s">
        <v>57</v>
      </c>
      <c r="G80">
        <v>18.64</v>
      </c>
      <c r="H80">
        <v>0</v>
      </c>
      <c r="K80" t="s">
        <v>58</v>
      </c>
      <c r="L80" t="s">
        <v>61</v>
      </c>
      <c r="M80" t="s">
        <v>60</v>
      </c>
      <c r="O80" t="e">
        <f t="shared" si="13"/>
        <v>#N/A</v>
      </c>
      <c r="P80">
        <f t="shared" si="14"/>
        <v>358.076</v>
      </c>
      <c r="Q80">
        <f t="shared" si="15"/>
        <v>358.076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35080</v>
      </c>
      <c r="B81">
        <v>358.756</v>
      </c>
      <c r="C81">
        <v>376.716</v>
      </c>
      <c r="D81" t="s">
        <v>55</v>
      </c>
      <c r="E81" t="s">
        <v>56</v>
      </c>
      <c r="F81" t="s">
        <v>57</v>
      </c>
      <c r="G81">
        <v>17.96</v>
      </c>
      <c r="H81">
        <v>0</v>
      </c>
      <c r="K81" t="s">
        <v>58</v>
      </c>
      <c r="L81" t="s">
        <v>61</v>
      </c>
      <c r="M81" t="s">
        <v>60</v>
      </c>
      <c r="O81" t="e">
        <f t="shared" si="13"/>
        <v>#N/A</v>
      </c>
      <c r="P81">
        <f t="shared" si="14"/>
        <v>358.756</v>
      </c>
      <c r="Q81">
        <f t="shared" si="15"/>
        <v>358.756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35140</v>
      </c>
      <c r="B82">
        <v>358.856</v>
      </c>
      <c r="C82">
        <v>376.716</v>
      </c>
      <c r="D82" t="s">
        <v>55</v>
      </c>
      <c r="E82" t="s">
        <v>56</v>
      </c>
      <c r="F82" t="s">
        <v>57</v>
      </c>
      <c r="G82">
        <v>17.86</v>
      </c>
      <c r="H82">
        <v>0</v>
      </c>
      <c r="K82" t="s">
        <v>58</v>
      </c>
      <c r="L82" t="s">
        <v>61</v>
      </c>
      <c r="M82" t="s">
        <v>60</v>
      </c>
      <c r="O82" t="e">
        <f t="shared" si="13"/>
        <v>#N/A</v>
      </c>
      <c r="P82">
        <f t="shared" si="14"/>
        <v>358.856</v>
      </c>
      <c r="Q82">
        <f t="shared" si="15"/>
        <v>358.856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35203</v>
      </c>
      <c r="B83">
        <v>359.296</v>
      </c>
      <c r="C83">
        <v>376.716</v>
      </c>
      <c r="D83" t="s">
        <v>55</v>
      </c>
      <c r="E83" t="s">
        <v>56</v>
      </c>
      <c r="F83" t="s">
        <v>57</v>
      </c>
      <c r="G83">
        <v>17.42</v>
      </c>
      <c r="H83">
        <v>0</v>
      </c>
      <c r="K83" t="s">
        <v>58</v>
      </c>
      <c r="L83" t="s">
        <v>61</v>
      </c>
      <c r="M83" t="s">
        <v>60</v>
      </c>
      <c r="O83" t="e">
        <f t="shared" si="13"/>
        <v>#N/A</v>
      </c>
      <c r="P83">
        <f t="shared" si="14"/>
        <v>359.296</v>
      </c>
      <c r="Q83">
        <f t="shared" si="15"/>
        <v>359.296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35261</v>
      </c>
      <c r="B84">
        <v>358.706</v>
      </c>
      <c r="C84">
        <v>376.716</v>
      </c>
      <c r="D84" t="s">
        <v>55</v>
      </c>
      <c r="E84" t="s">
        <v>56</v>
      </c>
      <c r="F84" t="s">
        <v>57</v>
      </c>
      <c r="G84">
        <v>18.01</v>
      </c>
      <c r="H84">
        <v>0</v>
      </c>
      <c r="K84" t="s">
        <v>58</v>
      </c>
      <c r="L84" t="s">
        <v>61</v>
      </c>
      <c r="M84" t="s">
        <v>60</v>
      </c>
      <c r="O84" t="e">
        <f t="shared" si="13"/>
        <v>#N/A</v>
      </c>
      <c r="P84">
        <f t="shared" si="14"/>
        <v>358.706</v>
      </c>
      <c r="Q84">
        <f t="shared" si="15"/>
        <v>358.706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35324</v>
      </c>
      <c r="B85">
        <v>360.156</v>
      </c>
      <c r="C85">
        <v>376.716</v>
      </c>
      <c r="D85" t="s">
        <v>55</v>
      </c>
      <c r="E85" t="s">
        <v>56</v>
      </c>
      <c r="F85" t="s">
        <v>57</v>
      </c>
      <c r="G85">
        <v>16.56</v>
      </c>
      <c r="H85">
        <v>0</v>
      </c>
      <c r="K85" t="s">
        <v>58</v>
      </c>
      <c r="L85" t="s">
        <v>61</v>
      </c>
      <c r="M85" t="s">
        <v>60</v>
      </c>
      <c r="O85" t="e">
        <f t="shared" si="13"/>
        <v>#N/A</v>
      </c>
      <c r="P85">
        <f t="shared" si="14"/>
        <v>360.156</v>
      </c>
      <c r="Q85">
        <f t="shared" si="15"/>
        <v>360.156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35387</v>
      </c>
      <c r="B86">
        <v>360.706</v>
      </c>
      <c r="C86">
        <v>376.716</v>
      </c>
      <c r="D86" t="s">
        <v>55</v>
      </c>
      <c r="E86" t="s">
        <v>56</v>
      </c>
      <c r="F86" t="s">
        <v>57</v>
      </c>
      <c r="G86">
        <v>16.01</v>
      </c>
      <c r="H86">
        <v>0</v>
      </c>
      <c r="K86" t="s">
        <v>58</v>
      </c>
      <c r="L86" t="s">
        <v>61</v>
      </c>
      <c r="M86" t="s">
        <v>60</v>
      </c>
      <c r="O86" t="e">
        <f t="shared" si="13"/>
        <v>#N/A</v>
      </c>
      <c r="P86">
        <f t="shared" si="14"/>
        <v>360.706</v>
      </c>
      <c r="Q86">
        <f t="shared" si="15"/>
        <v>360.706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35444</v>
      </c>
      <c r="B87">
        <v>360.556</v>
      </c>
      <c r="C87">
        <v>376.716</v>
      </c>
      <c r="D87" t="s">
        <v>55</v>
      </c>
      <c r="E87" t="s">
        <v>56</v>
      </c>
      <c r="F87" t="s">
        <v>57</v>
      </c>
      <c r="G87">
        <v>16.16</v>
      </c>
      <c r="H87">
        <v>0</v>
      </c>
      <c r="K87" t="s">
        <v>58</v>
      </c>
      <c r="L87" t="s">
        <v>61</v>
      </c>
      <c r="M87" t="s">
        <v>60</v>
      </c>
      <c r="O87" t="e">
        <f t="shared" si="13"/>
        <v>#N/A</v>
      </c>
      <c r="P87">
        <f t="shared" si="14"/>
        <v>360.556</v>
      </c>
      <c r="Q87">
        <f t="shared" si="15"/>
        <v>360.556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35504</v>
      </c>
      <c r="B88">
        <v>361.446</v>
      </c>
      <c r="C88">
        <v>376.716</v>
      </c>
      <c r="D88" t="s">
        <v>55</v>
      </c>
      <c r="E88" t="s">
        <v>56</v>
      </c>
      <c r="F88" t="s">
        <v>57</v>
      </c>
      <c r="G88">
        <v>15.27</v>
      </c>
      <c r="H88">
        <v>0</v>
      </c>
      <c r="K88" t="s">
        <v>58</v>
      </c>
      <c r="L88" t="s">
        <v>61</v>
      </c>
      <c r="M88" t="s">
        <v>60</v>
      </c>
      <c r="O88" t="e">
        <f t="shared" si="13"/>
        <v>#N/A</v>
      </c>
      <c r="P88">
        <f t="shared" si="14"/>
        <v>361.446</v>
      </c>
      <c r="Q88">
        <f t="shared" si="15"/>
        <v>361.446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35567</v>
      </c>
      <c r="B89">
        <v>363.406</v>
      </c>
      <c r="C89">
        <v>376.716</v>
      </c>
      <c r="D89" t="s">
        <v>55</v>
      </c>
      <c r="E89" t="s">
        <v>56</v>
      </c>
      <c r="F89" t="s">
        <v>57</v>
      </c>
      <c r="G89">
        <v>13.31</v>
      </c>
      <c r="H89">
        <v>0</v>
      </c>
      <c r="K89" t="s">
        <v>58</v>
      </c>
      <c r="L89" t="s">
        <v>61</v>
      </c>
      <c r="M89" t="s">
        <v>60</v>
      </c>
      <c r="O89" t="e">
        <f t="shared" si="13"/>
        <v>#N/A</v>
      </c>
      <c r="P89">
        <f t="shared" si="14"/>
        <v>363.406</v>
      </c>
      <c r="Q89">
        <f t="shared" si="15"/>
        <v>363.406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35626</v>
      </c>
      <c r="B90">
        <v>363.916</v>
      </c>
      <c r="C90">
        <v>376.716</v>
      </c>
      <c r="D90" t="s">
        <v>55</v>
      </c>
      <c r="E90" t="s">
        <v>56</v>
      </c>
      <c r="F90" t="s">
        <v>57</v>
      </c>
      <c r="G90">
        <v>12.8</v>
      </c>
      <c r="H90">
        <v>0</v>
      </c>
      <c r="K90" t="s">
        <v>58</v>
      </c>
      <c r="L90" t="s">
        <v>61</v>
      </c>
      <c r="M90" t="s">
        <v>60</v>
      </c>
      <c r="O90" t="e">
        <f t="shared" si="13"/>
        <v>#N/A</v>
      </c>
      <c r="P90">
        <f t="shared" si="14"/>
        <v>363.916</v>
      </c>
      <c r="Q90">
        <f t="shared" si="15"/>
        <v>363.916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35688</v>
      </c>
      <c r="B91">
        <v>365.076</v>
      </c>
      <c r="C91">
        <v>376.716</v>
      </c>
      <c r="D91" t="s">
        <v>55</v>
      </c>
      <c r="E91" t="s">
        <v>56</v>
      </c>
      <c r="F91" t="s">
        <v>57</v>
      </c>
      <c r="G91">
        <v>11.64</v>
      </c>
      <c r="H91">
        <v>0</v>
      </c>
      <c r="K91" t="s">
        <v>58</v>
      </c>
      <c r="L91" t="s">
        <v>61</v>
      </c>
      <c r="M91" t="s">
        <v>60</v>
      </c>
      <c r="O91" t="e">
        <f t="shared" si="13"/>
        <v>#N/A</v>
      </c>
      <c r="P91">
        <f t="shared" si="14"/>
        <v>365.076</v>
      </c>
      <c r="Q91">
        <f t="shared" si="15"/>
        <v>365.076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35749</v>
      </c>
      <c r="B92">
        <v>364.786</v>
      </c>
      <c r="C92">
        <v>376.716</v>
      </c>
      <c r="D92" t="s">
        <v>55</v>
      </c>
      <c r="E92" t="s">
        <v>56</v>
      </c>
      <c r="F92" t="s">
        <v>57</v>
      </c>
      <c r="G92">
        <v>11.93</v>
      </c>
      <c r="H92">
        <v>0</v>
      </c>
      <c r="K92" t="s">
        <v>58</v>
      </c>
      <c r="L92" t="s">
        <v>61</v>
      </c>
      <c r="M92" t="s">
        <v>60</v>
      </c>
      <c r="O92" t="e">
        <f t="shared" si="13"/>
        <v>#N/A</v>
      </c>
      <c r="P92">
        <f t="shared" si="14"/>
        <v>364.786</v>
      </c>
      <c r="Q92">
        <f t="shared" si="15"/>
        <v>364.786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35811</v>
      </c>
      <c r="B93">
        <v>363.836</v>
      </c>
      <c r="C93">
        <v>376.716</v>
      </c>
      <c r="D93" t="s">
        <v>55</v>
      </c>
      <c r="E93" t="s">
        <v>56</v>
      </c>
      <c r="F93" t="s">
        <v>57</v>
      </c>
      <c r="G93">
        <v>12.88</v>
      </c>
      <c r="H93">
        <v>0</v>
      </c>
      <c r="K93" t="s">
        <v>58</v>
      </c>
      <c r="L93" t="s">
        <v>61</v>
      </c>
      <c r="M93" t="s">
        <v>60</v>
      </c>
      <c r="O93" t="e">
        <f t="shared" si="13"/>
        <v>#N/A</v>
      </c>
      <c r="P93">
        <f t="shared" si="14"/>
        <v>363.836</v>
      </c>
      <c r="Q93">
        <f t="shared" si="15"/>
        <v>363.836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35870</v>
      </c>
      <c r="B94">
        <v>363.306</v>
      </c>
      <c r="C94">
        <v>376.716</v>
      </c>
      <c r="D94" t="s">
        <v>55</v>
      </c>
      <c r="E94" t="s">
        <v>56</v>
      </c>
      <c r="F94" t="s">
        <v>57</v>
      </c>
      <c r="G94">
        <v>13.41</v>
      </c>
      <c r="H94">
        <v>0</v>
      </c>
      <c r="K94" t="s">
        <v>58</v>
      </c>
      <c r="L94" t="s">
        <v>61</v>
      </c>
      <c r="M94" t="s">
        <v>60</v>
      </c>
      <c r="O94" t="e">
        <f t="shared" si="13"/>
        <v>#N/A</v>
      </c>
      <c r="P94">
        <f t="shared" si="14"/>
        <v>363.306</v>
      </c>
      <c r="Q94">
        <f t="shared" si="15"/>
        <v>363.306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35931</v>
      </c>
      <c r="B95">
        <v>364.566</v>
      </c>
      <c r="C95">
        <v>376.716</v>
      </c>
      <c r="D95" t="s">
        <v>55</v>
      </c>
      <c r="E95" t="s">
        <v>56</v>
      </c>
      <c r="F95" t="s">
        <v>57</v>
      </c>
      <c r="G95">
        <v>12.15</v>
      </c>
      <c r="H95">
        <v>0</v>
      </c>
      <c r="K95" t="s">
        <v>58</v>
      </c>
      <c r="L95" t="s">
        <v>61</v>
      </c>
      <c r="M95" t="s">
        <v>60</v>
      </c>
      <c r="O95" t="e">
        <f t="shared" si="13"/>
        <v>#N/A</v>
      </c>
      <c r="P95">
        <f t="shared" si="14"/>
        <v>364.566</v>
      </c>
      <c r="Q95">
        <f t="shared" si="15"/>
        <v>364.566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35992</v>
      </c>
      <c r="B96">
        <v>363.266</v>
      </c>
      <c r="C96">
        <v>376.716</v>
      </c>
      <c r="D96" t="s">
        <v>55</v>
      </c>
      <c r="E96" t="s">
        <v>56</v>
      </c>
      <c r="F96" t="s">
        <v>57</v>
      </c>
      <c r="G96">
        <v>13.45</v>
      </c>
      <c r="H96">
        <v>0</v>
      </c>
      <c r="K96" t="s">
        <v>58</v>
      </c>
      <c r="L96" t="s">
        <v>61</v>
      </c>
      <c r="M96" t="s">
        <v>60</v>
      </c>
      <c r="O96" t="e">
        <f t="shared" si="13"/>
        <v>#N/A</v>
      </c>
      <c r="P96">
        <f t="shared" si="14"/>
        <v>363.266</v>
      </c>
      <c r="Q96">
        <f t="shared" si="15"/>
        <v>363.266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36053</v>
      </c>
      <c r="B97">
        <v>363.776</v>
      </c>
      <c r="C97">
        <v>376.716</v>
      </c>
      <c r="D97" t="s">
        <v>55</v>
      </c>
      <c r="E97" t="s">
        <v>56</v>
      </c>
      <c r="F97" t="s">
        <v>57</v>
      </c>
      <c r="G97">
        <v>12.94</v>
      </c>
      <c r="H97">
        <v>0</v>
      </c>
      <c r="K97" t="s">
        <v>58</v>
      </c>
      <c r="L97" t="s">
        <v>61</v>
      </c>
      <c r="M97" t="s">
        <v>60</v>
      </c>
      <c r="O97" t="e">
        <f t="shared" si="13"/>
        <v>#N/A</v>
      </c>
      <c r="P97">
        <f t="shared" si="14"/>
        <v>363.776</v>
      </c>
      <c r="Q97">
        <f t="shared" si="15"/>
        <v>363.776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36116</v>
      </c>
      <c r="B98">
        <v>363.436</v>
      </c>
      <c r="C98">
        <v>376.716</v>
      </c>
      <c r="D98" t="s">
        <v>55</v>
      </c>
      <c r="E98" t="s">
        <v>56</v>
      </c>
      <c r="F98" t="s">
        <v>57</v>
      </c>
      <c r="G98">
        <v>13.28</v>
      </c>
      <c r="H98">
        <v>0</v>
      </c>
      <c r="K98" t="s">
        <v>58</v>
      </c>
      <c r="L98" t="s">
        <v>61</v>
      </c>
      <c r="M98" t="s">
        <v>60</v>
      </c>
      <c r="O98" t="e">
        <f t="shared" si="13"/>
        <v>#N/A</v>
      </c>
      <c r="P98">
        <f t="shared" si="14"/>
        <v>363.436</v>
      </c>
      <c r="Q98">
        <f t="shared" si="15"/>
        <v>363.436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36180</v>
      </c>
      <c r="B99">
        <v>362.496</v>
      </c>
      <c r="C99">
        <v>376.716</v>
      </c>
      <c r="D99" t="s">
        <v>55</v>
      </c>
      <c r="E99" t="s">
        <v>56</v>
      </c>
      <c r="F99" t="s">
        <v>57</v>
      </c>
      <c r="G99">
        <v>14.22</v>
      </c>
      <c r="H99">
        <v>0</v>
      </c>
      <c r="K99" t="s">
        <v>58</v>
      </c>
      <c r="L99" t="s">
        <v>61</v>
      </c>
      <c r="M99" t="s">
        <v>60</v>
      </c>
      <c r="O99" t="e">
        <f t="shared" si="13"/>
        <v>#N/A</v>
      </c>
      <c r="P99">
        <f t="shared" si="14"/>
        <v>362.496</v>
      </c>
      <c r="Q99">
        <f t="shared" si="15"/>
        <v>362.496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36237</v>
      </c>
      <c r="B100">
        <v>361.826</v>
      </c>
      <c r="C100">
        <v>376.716</v>
      </c>
      <c r="D100" t="s">
        <v>55</v>
      </c>
      <c r="E100" t="s">
        <v>56</v>
      </c>
      <c r="F100" t="s">
        <v>57</v>
      </c>
      <c r="G100">
        <v>14.89</v>
      </c>
      <c r="H100">
        <v>0</v>
      </c>
      <c r="K100" t="s">
        <v>58</v>
      </c>
      <c r="L100" t="s">
        <v>61</v>
      </c>
      <c r="M100" t="s">
        <v>60</v>
      </c>
      <c r="O100" t="e">
        <f t="shared" si="13"/>
        <v>#N/A</v>
      </c>
      <c r="P100">
        <f t="shared" si="14"/>
        <v>361.826</v>
      </c>
      <c r="Q100">
        <f t="shared" si="15"/>
        <v>361.826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36294</v>
      </c>
      <c r="B101">
        <v>361.786</v>
      </c>
      <c r="C101">
        <v>376.716</v>
      </c>
      <c r="D101" t="s">
        <v>55</v>
      </c>
      <c r="E101" t="s">
        <v>56</v>
      </c>
      <c r="F101" t="s">
        <v>57</v>
      </c>
      <c r="G101">
        <v>14.93</v>
      </c>
      <c r="H101">
        <v>0</v>
      </c>
      <c r="K101" t="s">
        <v>58</v>
      </c>
      <c r="L101" t="s">
        <v>61</v>
      </c>
      <c r="M101" t="s">
        <v>60</v>
      </c>
      <c r="O101" t="e">
        <f t="shared" si="13"/>
        <v>#N/A</v>
      </c>
      <c r="P101">
        <f t="shared" si="14"/>
        <v>361.786</v>
      </c>
      <c r="Q101">
        <f t="shared" si="15"/>
        <v>361.786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36420</v>
      </c>
      <c r="B102">
        <v>362.746</v>
      </c>
      <c r="C102">
        <v>376.716</v>
      </c>
      <c r="D102" t="s">
        <v>55</v>
      </c>
      <c r="E102" t="s">
        <v>56</v>
      </c>
      <c r="F102" t="s">
        <v>57</v>
      </c>
      <c r="G102">
        <v>13.97</v>
      </c>
      <c r="H102">
        <v>0</v>
      </c>
      <c r="K102" t="s">
        <v>58</v>
      </c>
      <c r="L102" t="s">
        <v>61</v>
      </c>
      <c r="M102" t="s">
        <v>60</v>
      </c>
      <c r="O102" t="e">
        <f t="shared" si="13"/>
        <v>#N/A</v>
      </c>
      <c r="P102">
        <f t="shared" si="14"/>
        <v>362.746</v>
      </c>
      <c r="Q102">
        <f t="shared" si="15"/>
        <v>362.746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36477</v>
      </c>
      <c r="B103">
        <v>362.346</v>
      </c>
      <c r="C103">
        <v>376.716</v>
      </c>
      <c r="D103" t="s">
        <v>55</v>
      </c>
      <c r="E103" t="s">
        <v>56</v>
      </c>
      <c r="F103" t="s">
        <v>57</v>
      </c>
      <c r="G103">
        <v>14.37</v>
      </c>
      <c r="H103">
        <v>0</v>
      </c>
      <c r="K103" t="s">
        <v>58</v>
      </c>
      <c r="L103" t="s">
        <v>61</v>
      </c>
      <c r="M103" t="s">
        <v>60</v>
      </c>
      <c r="O103" t="e">
        <f t="shared" si="13"/>
        <v>#N/A</v>
      </c>
      <c r="P103">
        <f t="shared" si="14"/>
        <v>362.346</v>
      </c>
      <c r="Q103">
        <f t="shared" si="15"/>
        <v>362.346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36539</v>
      </c>
      <c r="B104">
        <v>361.566</v>
      </c>
      <c r="C104">
        <v>376.716</v>
      </c>
      <c r="D104" t="s">
        <v>55</v>
      </c>
      <c r="E104" t="s">
        <v>56</v>
      </c>
      <c r="F104" t="s">
        <v>57</v>
      </c>
      <c r="G104">
        <v>15.15</v>
      </c>
      <c r="H104">
        <v>0</v>
      </c>
      <c r="K104" t="s">
        <v>58</v>
      </c>
      <c r="L104" t="s">
        <v>61</v>
      </c>
      <c r="M104" t="s">
        <v>60</v>
      </c>
      <c r="O104" t="e">
        <f t="shared" si="13"/>
        <v>#N/A</v>
      </c>
      <c r="P104">
        <f t="shared" si="14"/>
        <v>361.566</v>
      </c>
      <c r="Q104">
        <f t="shared" si="15"/>
        <v>361.566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36600</v>
      </c>
      <c r="B105">
        <v>361.076</v>
      </c>
      <c r="C105">
        <v>376.716</v>
      </c>
      <c r="D105" t="s">
        <v>55</v>
      </c>
      <c r="E105" t="s">
        <v>56</v>
      </c>
      <c r="F105" t="s">
        <v>57</v>
      </c>
      <c r="G105">
        <v>15.64</v>
      </c>
      <c r="H105">
        <v>0</v>
      </c>
      <c r="K105" t="s">
        <v>58</v>
      </c>
      <c r="L105" t="s">
        <v>61</v>
      </c>
      <c r="M105" t="s">
        <v>60</v>
      </c>
      <c r="O105" t="e">
        <f t="shared" si="13"/>
        <v>#N/A</v>
      </c>
      <c r="P105">
        <f t="shared" si="14"/>
        <v>361.076</v>
      </c>
      <c r="Q105">
        <f t="shared" si="15"/>
        <v>361.076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36662</v>
      </c>
      <c r="B106">
        <v>361.006</v>
      </c>
      <c r="C106">
        <v>376.716</v>
      </c>
      <c r="D106" t="s">
        <v>55</v>
      </c>
      <c r="E106" t="s">
        <v>56</v>
      </c>
      <c r="F106" t="s">
        <v>57</v>
      </c>
      <c r="G106">
        <v>15.71</v>
      </c>
      <c r="H106">
        <v>0</v>
      </c>
      <c r="K106" t="s">
        <v>58</v>
      </c>
      <c r="L106" t="s">
        <v>61</v>
      </c>
      <c r="M106" t="s">
        <v>60</v>
      </c>
      <c r="O106" t="e">
        <f t="shared" si="13"/>
        <v>#N/A</v>
      </c>
      <c r="P106">
        <f t="shared" si="14"/>
        <v>361.006</v>
      </c>
      <c r="Q106">
        <f t="shared" si="15"/>
        <v>361.006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36721</v>
      </c>
      <c r="B107">
        <v>361.306</v>
      </c>
      <c r="C107">
        <v>376.716</v>
      </c>
      <c r="D107" t="s">
        <v>55</v>
      </c>
      <c r="E107" t="s">
        <v>56</v>
      </c>
      <c r="F107" t="s">
        <v>57</v>
      </c>
      <c r="G107">
        <v>15.41</v>
      </c>
      <c r="H107">
        <v>0</v>
      </c>
      <c r="K107" t="s">
        <v>58</v>
      </c>
      <c r="L107" t="s">
        <v>61</v>
      </c>
      <c r="M107" t="s">
        <v>60</v>
      </c>
      <c r="O107" t="e">
        <f t="shared" si="13"/>
        <v>#N/A</v>
      </c>
      <c r="P107">
        <f t="shared" si="14"/>
        <v>361.306</v>
      </c>
      <c r="Q107">
        <f t="shared" si="15"/>
        <v>361.306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36782</v>
      </c>
      <c r="B108">
        <v>361.296</v>
      </c>
      <c r="C108">
        <v>376.716</v>
      </c>
      <c r="D108" t="s">
        <v>55</v>
      </c>
      <c r="E108" t="s">
        <v>56</v>
      </c>
      <c r="F108" t="s">
        <v>57</v>
      </c>
      <c r="G108">
        <v>15.42</v>
      </c>
      <c r="H108">
        <v>0</v>
      </c>
      <c r="K108" t="s">
        <v>58</v>
      </c>
      <c r="L108" t="s">
        <v>61</v>
      </c>
      <c r="M108" t="s">
        <v>60</v>
      </c>
      <c r="O108" t="e">
        <f t="shared" si="13"/>
        <v>#N/A</v>
      </c>
      <c r="P108">
        <f t="shared" si="14"/>
        <v>361.296</v>
      </c>
      <c r="Q108">
        <f t="shared" si="15"/>
        <v>361.296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36845.677083333336</v>
      </c>
      <c r="B109">
        <v>361.096</v>
      </c>
      <c r="C109">
        <v>376.716</v>
      </c>
      <c r="D109" t="s">
        <v>55</v>
      </c>
      <c r="E109" t="s">
        <v>56</v>
      </c>
      <c r="F109" t="s">
        <v>57</v>
      </c>
      <c r="G109">
        <v>15.62</v>
      </c>
      <c r="H109">
        <v>0</v>
      </c>
      <c r="K109" t="s">
        <v>58</v>
      </c>
      <c r="L109" t="s">
        <v>61</v>
      </c>
      <c r="M109" t="s">
        <v>60</v>
      </c>
      <c r="O109" t="e">
        <f t="shared" si="13"/>
        <v>#N/A</v>
      </c>
      <c r="P109">
        <f t="shared" si="14"/>
        <v>361.096</v>
      </c>
      <c r="Q109">
        <f t="shared" si="15"/>
        <v>361.096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36906.54513888889</v>
      </c>
      <c r="B110">
        <v>360.666</v>
      </c>
      <c r="C110">
        <v>376.716</v>
      </c>
      <c r="D110" t="s">
        <v>55</v>
      </c>
      <c r="E110" t="s">
        <v>56</v>
      </c>
      <c r="F110" t="s">
        <v>57</v>
      </c>
      <c r="G110">
        <v>16.05</v>
      </c>
      <c r="H110">
        <v>0</v>
      </c>
      <c r="K110" t="s">
        <v>58</v>
      </c>
      <c r="L110" t="s">
        <v>61</v>
      </c>
      <c r="M110" t="s">
        <v>60</v>
      </c>
      <c r="O110" t="e">
        <f t="shared" si="13"/>
        <v>#N/A</v>
      </c>
      <c r="P110">
        <f t="shared" si="14"/>
        <v>360.666</v>
      </c>
      <c r="Q110">
        <f t="shared" si="15"/>
        <v>360.666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36907.535416666666</v>
      </c>
      <c r="B111">
        <v>359.516</v>
      </c>
      <c r="C111">
        <v>376.716</v>
      </c>
      <c r="D111" t="s">
        <v>55</v>
      </c>
      <c r="E111" t="s">
        <v>56</v>
      </c>
      <c r="F111" t="s">
        <v>57</v>
      </c>
      <c r="G111">
        <v>17.2</v>
      </c>
      <c r="H111">
        <v>0</v>
      </c>
      <c r="K111" t="s">
        <v>58</v>
      </c>
      <c r="L111" t="s">
        <v>61</v>
      </c>
      <c r="M111" t="s">
        <v>60</v>
      </c>
      <c r="O111" t="e">
        <f t="shared" si="13"/>
        <v>#N/A</v>
      </c>
      <c r="P111">
        <f t="shared" si="14"/>
        <v>359.516</v>
      </c>
      <c r="Q111">
        <f t="shared" si="15"/>
        <v>359.516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36965.49791666667</v>
      </c>
      <c r="B112">
        <v>360.366</v>
      </c>
      <c r="C112">
        <v>376.716</v>
      </c>
      <c r="D112" t="s">
        <v>55</v>
      </c>
      <c r="E112" t="s">
        <v>56</v>
      </c>
      <c r="F112" t="s">
        <v>57</v>
      </c>
      <c r="G112">
        <v>16.35</v>
      </c>
      <c r="H112">
        <v>0</v>
      </c>
      <c r="K112" t="s">
        <v>58</v>
      </c>
      <c r="L112" t="s">
        <v>61</v>
      </c>
      <c r="M112" t="s">
        <v>60</v>
      </c>
      <c r="O112" t="e">
        <f t="shared" si="13"/>
        <v>#N/A</v>
      </c>
      <c r="P112">
        <f t="shared" si="14"/>
        <v>360.366</v>
      </c>
      <c r="Q112">
        <f t="shared" si="15"/>
        <v>360.366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37026.489583333336</v>
      </c>
      <c r="B113">
        <v>359.966</v>
      </c>
      <c r="C113">
        <v>376.716</v>
      </c>
      <c r="D113" t="s">
        <v>55</v>
      </c>
      <c r="E113" t="s">
        <v>56</v>
      </c>
      <c r="F113" t="s">
        <v>57</v>
      </c>
      <c r="G113">
        <v>16.75</v>
      </c>
      <c r="H113">
        <v>0</v>
      </c>
      <c r="K113" t="s">
        <v>58</v>
      </c>
      <c r="L113" t="s">
        <v>61</v>
      </c>
      <c r="M113" t="s">
        <v>60</v>
      </c>
      <c r="O113" t="e">
        <f t="shared" si="13"/>
        <v>#N/A</v>
      </c>
      <c r="P113">
        <f t="shared" si="14"/>
        <v>359.966</v>
      </c>
      <c r="Q113">
        <f t="shared" si="15"/>
        <v>359.966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37088.47222222222</v>
      </c>
      <c r="B114">
        <v>359.726</v>
      </c>
      <c r="C114">
        <v>376.716</v>
      </c>
      <c r="D114" t="s">
        <v>55</v>
      </c>
      <c r="E114" t="s">
        <v>56</v>
      </c>
      <c r="F114" t="s">
        <v>57</v>
      </c>
      <c r="G114">
        <v>16.99</v>
      </c>
      <c r="H114">
        <v>0</v>
      </c>
      <c r="K114" t="s">
        <v>58</v>
      </c>
      <c r="L114" t="s">
        <v>61</v>
      </c>
      <c r="M114" t="s">
        <v>60</v>
      </c>
      <c r="O114" t="e">
        <f t="shared" si="13"/>
        <v>#N/A</v>
      </c>
      <c r="P114">
        <f t="shared" si="14"/>
        <v>359.726</v>
      </c>
      <c r="Q114">
        <f t="shared" si="15"/>
        <v>359.726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37151.461805555555</v>
      </c>
      <c r="B115">
        <v>357.836</v>
      </c>
      <c r="C115">
        <v>376.716</v>
      </c>
      <c r="D115" t="s">
        <v>55</v>
      </c>
      <c r="E115" t="s">
        <v>56</v>
      </c>
      <c r="F115" t="s">
        <v>57</v>
      </c>
      <c r="G115">
        <v>18.88</v>
      </c>
      <c r="H115">
        <v>0</v>
      </c>
      <c r="K115" t="s">
        <v>58</v>
      </c>
      <c r="L115" t="s">
        <v>61</v>
      </c>
      <c r="M115" t="s">
        <v>60</v>
      </c>
      <c r="O115" t="e">
        <f t="shared" si="13"/>
        <v>#N/A</v>
      </c>
      <c r="P115">
        <f t="shared" si="14"/>
        <v>357.836</v>
      </c>
      <c r="Q115">
        <f t="shared" si="15"/>
        <v>357.836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37211.48263888889</v>
      </c>
      <c r="B116">
        <v>360.136</v>
      </c>
      <c r="C116">
        <v>376.716</v>
      </c>
      <c r="D116" t="s">
        <v>55</v>
      </c>
      <c r="E116" t="s">
        <v>56</v>
      </c>
      <c r="F116" t="s">
        <v>57</v>
      </c>
      <c r="G116">
        <v>16.58</v>
      </c>
      <c r="H116">
        <v>0</v>
      </c>
      <c r="K116" t="s">
        <v>58</v>
      </c>
      <c r="L116" t="s">
        <v>61</v>
      </c>
      <c r="M116" t="s">
        <v>60</v>
      </c>
      <c r="O116" t="e">
        <f t="shared" si="13"/>
        <v>#N/A</v>
      </c>
      <c r="P116">
        <f t="shared" si="14"/>
        <v>360.136</v>
      </c>
      <c r="Q116">
        <f t="shared" si="15"/>
        <v>360.136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37272.5375</v>
      </c>
      <c r="B117">
        <v>359.516</v>
      </c>
      <c r="C117">
        <v>376.716</v>
      </c>
      <c r="D117" t="s">
        <v>55</v>
      </c>
      <c r="E117" t="s">
        <v>56</v>
      </c>
      <c r="F117" t="s">
        <v>57</v>
      </c>
      <c r="G117">
        <v>17.2</v>
      </c>
      <c r="H117">
        <v>0</v>
      </c>
      <c r="K117" t="s">
        <v>58</v>
      </c>
      <c r="L117" t="s">
        <v>61</v>
      </c>
      <c r="M117" t="s">
        <v>60</v>
      </c>
      <c r="O117" t="e">
        <f t="shared" si="13"/>
        <v>#N/A</v>
      </c>
      <c r="P117">
        <f t="shared" si="14"/>
        <v>359.516</v>
      </c>
      <c r="Q117">
        <f t="shared" si="15"/>
        <v>359.516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37336.461805555555</v>
      </c>
      <c r="B118">
        <v>359.896</v>
      </c>
      <c r="C118">
        <v>376.716</v>
      </c>
      <c r="D118" t="s">
        <v>55</v>
      </c>
      <c r="E118" t="s">
        <v>56</v>
      </c>
      <c r="F118" t="s">
        <v>57</v>
      </c>
      <c r="G118">
        <v>16.82</v>
      </c>
      <c r="H118">
        <v>0</v>
      </c>
      <c r="K118" t="s">
        <v>58</v>
      </c>
      <c r="L118" t="s">
        <v>61</v>
      </c>
      <c r="M118" t="s">
        <v>60</v>
      </c>
      <c r="O118" t="e">
        <f t="shared" si="13"/>
        <v>#N/A</v>
      </c>
      <c r="P118">
        <f t="shared" si="14"/>
        <v>359.896</v>
      </c>
      <c r="Q118">
        <f t="shared" si="15"/>
        <v>359.896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37390.493055555555</v>
      </c>
      <c r="B119">
        <v>358.756</v>
      </c>
      <c r="C119">
        <v>376.716</v>
      </c>
      <c r="D119" t="s">
        <v>55</v>
      </c>
      <c r="E119" t="s">
        <v>56</v>
      </c>
      <c r="F119" t="s">
        <v>57</v>
      </c>
      <c r="G119">
        <v>17.96</v>
      </c>
      <c r="H119">
        <v>0</v>
      </c>
      <c r="K119" t="s">
        <v>58</v>
      </c>
      <c r="L119" t="s">
        <v>61</v>
      </c>
      <c r="M119" t="s">
        <v>60</v>
      </c>
      <c r="O119" t="e">
        <f t="shared" si="13"/>
        <v>#N/A</v>
      </c>
      <c r="P119">
        <f t="shared" si="14"/>
        <v>358.756</v>
      </c>
      <c r="Q119">
        <f t="shared" si="15"/>
        <v>358.756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37453.48819444444</v>
      </c>
      <c r="B120">
        <v>358.356</v>
      </c>
      <c r="C120">
        <v>376.716</v>
      </c>
      <c r="D120" t="s">
        <v>55</v>
      </c>
      <c r="E120" t="s">
        <v>56</v>
      </c>
      <c r="F120" t="s">
        <v>57</v>
      </c>
      <c r="G120">
        <v>18.36</v>
      </c>
      <c r="H120">
        <v>0</v>
      </c>
      <c r="K120" t="s">
        <v>58</v>
      </c>
      <c r="L120" t="s">
        <v>61</v>
      </c>
      <c r="M120" t="s">
        <v>60</v>
      </c>
      <c r="O120" t="e">
        <f t="shared" si="13"/>
        <v>#N/A</v>
      </c>
      <c r="P120">
        <f t="shared" si="14"/>
        <v>358.356</v>
      </c>
      <c r="Q120">
        <f t="shared" si="15"/>
        <v>358.356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37481.524305555555</v>
      </c>
      <c r="B121">
        <v>358.376</v>
      </c>
      <c r="C121">
        <v>376.716</v>
      </c>
      <c r="D121" t="s">
        <v>55</v>
      </c>
      <c r="E121" t="s">
        <v>56</v>
      </c>
      <c r="F121" t="s">
        <v>57</v>
      </c>
      <c r="G121">
        <v>18.34</v>
      </c>
      <c r="H121">
        <v>0</v>
      </c>
      <c r="K121" t="s">
        <v>58</v>
      </c>
      <c r="L121" t="s">
        <v>61</v>
      </c>
      <c r="M121" t="s">
        <v>60</v>
      </c>
      <c r="O121" t="e">
        <f t="shared" si="13"/>
        <v>#N/A</v>
      </c>
      <c r="P121">
        <f t="shared" si="14"/>
        <v>358.376</v>
      </c>
      <c r="Q121">
        <f t="shared" si="15"/>
        <v>358.376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37508.45486111111</v>
      </c>
      <c r="B122">
        <v>358.976</v>
      </c>
      <c r="C122">
        <v>376.716</v>
      </c>
      <c r="D122" t="s">
        <v>55</v>
      </c>
      <c r="E122" t="s">
        <v>56</v>
      </c>
      <c r="F122" t="s">
        <v>57</v>
      </c>
      <c r="G122">
        <v>17.74</v>
      </c>
      <c r="H122">
        <v>0</v>
      </c>
      <c r="K122" t="s">
        <v>58</v>
      </c>
      <c r="L122" t="s">
        <v>61</v>
      </c>
      <c r="M122" t="s">
        <v>60</v>
      </c>
      <c r="O122" t="e">
        <f t="shared" si="13"/>
        <v>#N/A</v>
      </c>
      <c r="P122">
        <f t="shared" si="14"/>
        <v>358.976</v>
      </c>
      <c r="Q122">
        <f t="shared" si="15"/>
        <v>358.976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37536.71875</v>
      </c>
      <c r="B123">
        <v>359.376</v>
      </c>
      <c r="C123">
        <v>376.716</v>
      </c>
      <c r="D123" t="s">
        <v>55</v>
      </c>
      <c r="E123" t="s">
        <v>56</v>
      </c>
      <c r="F123" t="s">
        <v>57</v>
      </c>
      <c r="G123">
        <v>17.34</v>
      </c>
      <c r="H123">
        <v>0</v>
      </c>
      <c r="K123" t="s">
        <v>58</v>
      </c>
      <c r="L123" t="s">
        <v>61</v>
      </c>
      <c r="M123" t="s">
        <v>60</v>
      </c>
      <c r="O123" t="e">
        <f t="shared" si="13"/>
        <v>#N/A</v>
      </c>
      <c r="P123">
        <f t="shared" si="14"/>
        <v>359.376</v>
      </c>
      <c r="Q123">
        <f t="shared" si="15"/>
        <v>359.376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37573.46666666667</v>
      </c>
      <c r="B124">
        <v>359.676</v>
      </c>
      <c r="C124">
        <v>376.716</v>
      </c>
      <c r="D124" t="s">
        <v>55</v>
      </c>
      <c r="E124" t="s">
        <v>56</v>
      </c>
      <c r="F124" t="s">
        <v>57</v>
      </c>
      <c r="G124">
        <v>17.04</v>
      </c>
      <c r="H124">
        <v>0</v>
      </c>
      <c r="K124" t="s">
        <v>58</v>
      </c>
      <c r="L124" t="s">
        <v>61</v>
      </c>
      <c r="M124" t="s">
        <v>60</v>
      </c>
      <c r="O124" t="e">
        <f t="shared" si="13"/>
        <v>#N/A</v>
      </c>
      <c r="P124">
        <f t="shared" si="14"/>
        <v>359.676</v>
      </c>
      <c r="Q124">
        <f t="shared" si="15"/>
        <v>359.676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37600.479166666664</v>
      </c>
      <c r="B125">
        <v>359.566</v>
      </c>
      <c r="C125">
        <v>376.716</v>
      </c>
      <c r="D125" t="s">
        <v>55</v>
      </c>
      <c r="E125" t="s">
        <v>56</v>
      </c>
      <c r="F125" t="s">
        <v>57</v>
      </c>
      <c r="G125">
        <v>17.15</v>
      </c>
      <c r="H125">
        <v>0</v>
      </c>
      <c r="K125" t="s">
        <v>58</v>
      </c>
      <c r="L125" t="s">
        <v>61</v>
      </c>
      <c r="M125" t="s">
        <v>60</v>
      </c>
      <c r="O125" t="e">
        <f t="shared" si="13"/>
        <v>#N/A</v>
      </c>
      <c r="P125">
        <f t="shared" si="14"/>
        <v>359.566</v>
      </c>
      <c r="Q125">
        <f t="shared" si="15"/>
        <v>359.566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37643.76736111111</v>
      </c>
      <c r="B126">
        <v>359.306</v>
      </c>
      <c r="C126">
        <v>376.716</v>
      </c>
      <c r="D126" t="s">
        <v>55</v>
      </c>
      <c r="E126" t="s">
        <v>56</v>
      </c>
      <c r="F126" t="s">
        <v>57</v>
      </c>
      <c r="G126">
        <v>17.41</v>
      </c>
      <c r="H126">
        <v>0</v>
      </c>
      <c r="K126" t="s">
        <v>58</v>
      </c>
      <c r="L126" t="s">
        <v>61</v>
      </c>
      <c r="M126" t="s">
        <v>60</v>
      </c>
      <c r="O126" t="e">
        <f t="shared" si="13"/>
        <v>#N/A</v>
      </c>
      <c r="P126">
        <f t="shared" si="14"/>
        <v>359.306</v>
      </c>
      <c r="Q126">
        <f t="shared" si="15"/>
        <v>359.306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37676.520833333336</v>
      </c>
      <c r="B127">
        <v>359.016</v>
      </c>
      <c r="C127">
        <v>376.716</v>
      </c>
      <c r="D127" t="s">
        <v>55</v>
      </c>
      <c r="E127" t="s">
        <v>56</v>
      </c>
      <c r="F127" t="s">
        <v>57</v>
      </c>
      <c r="G127">
        <v>17.7</v>
      </c>
      <c r="H127">
        <v>0</v>
      </c>
      <c r="K127" t="s">
        <v>58</v>
      </c>
      <c r="L127" t="s">
        <v>61</v>
      </c>
      <c r="M127" t="s">
        <v>60</v>
      </c>
      <c r="O127" t="e">
        <f t="shared" si="13"/>
        <v>#N/A</v>
      </c>
      <c r="P127">
        <f t="shared" si="14"/>
        <v>359.016</v>
      </c>
      <c r="Q127">
        <f t="shared" si="15"/>
        <v>359.016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37703.5</v>
      </c>
      <c r="B128">
        <v>358.826</v>
      </c>
      <c r="C128">
        <v>376.716</v>
      </c>
      <c r="D128" t="s">
        <v>55</v>
      </c>
      <c r="E128" t="s">
        <v>56</v>
      </c>
      <c r="F128" t="s">
        <v>57</v>
      </c>
      <c r="G128">
        <v>17.89</v>
      </c>
      <c r="H128">
        <v>0</v>
      </c>
      <c r="K128" t="s">
        <v>58</v>
      </c>
      <c r="L128" t="s">
        <v>61</v>
      </c>
      <c r="M128" t="s">
        <v>60</v>
      </c>
      <c r="O128" t="e">
        <f t="shared" si="13"/>
        <v>#N/A</v>
      </c>
      <c r="P128">
        <f t="shared" si="14"/>
        <v>358.826</v>
      </c>
      <c r="Q128">
        <f t="shared" si="15"/>
        <v>358.826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37735.52569444444</v>
      </c>
      <c r="B129">
        <v>359.326</v>
      </c>
      <c r="C129">
        <v>376.716</v>
      </c>
      <c r="D129" t="s">
        <v>55</v>
      </c>
      <c r="E129" t="s">
        <v>56</v>
      </c>
      <c r="F129" t="s">
        <v>57</v>
      </c>
      <c r="G129">
        <v>17.39</v>
      </c>
      <c r="H129">
        <v>0</v>
      </c>
      <c r="K129" t="s">
        <v>58</v>
      </c>
      <c r="L129" t="s">
        <v>61</v>
      </c>
      <c r="M129" t="s">
        <v>60</v>
      </c>
      <c r="O129" t="e">
        <f t="shared" si="13"/>
        <v>#N/A</v>
      </c>
      <c r="P129">
        <f t="shared" si="14"/>
        <v>359.326</v>
      </c>
      <c r="Q129">
        <f t="shared" si="15"/>
        <v>359.326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37764.50833333333</v>
      </c>
      <c r="B130">
        <v>360.316</v>
      </c>
      <c r="C130">
        <v>376.716</v>
      </c>
      <c r="D130" t="s">
        <v>55</v>
      </c>
      <c r="E130" t="s">
        <v>56</v>
      </c>
      <c r="F130" t="s">
        <v>57</v>
      </c>
      <c r="G130">
        <v>16.4</v>
      </c>
      <c r="H130">
        <v>0</v>
      </c>
      <c r="K130" t="s">
        <v>58</v>
      </c>
      <c r="L130" t="s">
        <v>61</v>
      </c>
      <c r="M130" t="s">
        <v>60</v>
      </c>
      <c r="O130" t="e">
        <f t="shared" si="13"/>
        <v>#N/A</v>
      </c>
      <c r="P130">
        <f t="shared" si="14"/>
        <v>360.316</v>
      </c>
      <c r="Q130">
        <f t="shared" si="15"/>
        <v>360.316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37787.48263888889</v>
      </c>
      <c r="B131">
        <v>361.326</v>
      </c>
      <c r="C131">
        <v>376.716</v>
      </c>
      <c r="D131" t="s">
        <v>55</v>
      </c>
      <c r="E131" t="s">
        <v>56</v>
      </c>
      <c r="F131" t="s">
        <v>57</v>
      </c>
      <c r="G131">
        <v>15.39</v>
      </c>
      <c r="H131">
        <v>0</v>
      </c>
      <c r="K131" t="s">
        <v>58</v>
      </c>
      <c r="L131" t="s">
        <v>61</v>
      </c>
      <c r="M131" t="s">
        <v>60</v>
      </c>
      <c r="O131" t="e">
        <f t="shared" si="13"/>
        <v>#N/A</v>
      </c>
      <c r="P131">
        <f t="shared" si="14"/>
        <v>361.326</v>
      </c>
      <c r="Q131">
        <f t="shared" si="15"/>
        <v>361.326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37815.506944444445</v>
      </c>
      <c r="B132">
        <v>361.746</v>
      </c>
      <c r="C132">
        <v>376.716</v>
      </c>
      <c r="D132" t="s">
        <v>55</v>
      </c>
      <c r="E132" t="s">
        <v>56</v>
      </c>
      <c r="F132" t="s">
        <v>57</v>
      </c>
      <c r="G132">
        <v>14.97</v>
      </c>
      <c r="H132">
        <v>0</v>
      </c>
      <c r="K132" t="s">
        <v>58</v>
      </c>
      <c r="L132" t="s">
        <v>61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361.746</v>
      </c>
      <c r="Q132">
        <f aca="true" t="shared" si="20" ref="Q132:Q195">IF(ISNA(P132),IF(ISNA(R132),IF(ISNA(S132),"",S132),R132),P132)</f>
        <v>361.746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37851.822916666664</v>
      </c>
      <c r="B133">
        <v>361.986</v>
      </c>
      <c r="C133">
        <v>376.716</v>
      </c>
      <c r="D133" t="s">
        <v>55</v>
      </c>
      <c r="E133" t="s">
        <v>56</v>
      </c>
      <c r="F133" t="s">
        <v>57</v>
      </c>
      <c r="G133">
        <v>14.73</v>
      </c>
      <c r="H133">
        <v>0</v>
      </c>
      <c r="K133" t="s">
        <v>58</v>
      </c>
      <c r="L133" t="s">
        <v>61</v>
      </c>
      <c r="M133" t="s">
        <v>60</v>
      </c>
      <c r="O133" t="e">
        <f t="shared" si="18"/>
        <v>#N/A</v>
      </c>
      <c r="P133">
        <f t="shared" si="19"/>
        <v>361.986</v>
      </c>
      <c r="Q133">
        <f t="shared" si="20"/>
        <v>361.986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37877.49652777778</v>
      </c>
      <c r="B134">
        <v>362.616</v>
      </c>
      <c r="C134">
        <v>376.716</v>
      </c>
      <c r="D134" t="s">
        <v>55</v>
      </c>
      <c r="E134" t="s">
        <v>56</v>
      </c>
      <c r="F134" t="s">
        <v>57</v>
      </c>
      <c r="G134">
        <v>14.1</v>
      </c>
      <c r="H134">
        <v>0</v>
      </c>
      <c r="K134" t="s">
        <v>58</v>
      </c>
      <c r="L134" t="s">
        <v>61</v>
      </c>
      <c r="M134" t="s">
        <v>60</v>
      </c>
      <c r="O134" t="e">
        <f t="shared" si="18"/>
        <v>#N/A</v>
      </c>
      <c r="P134">
        <f t="shared" si="19"/>
        <v>362.616</v>
      </c>
      <c r="Q134">
        <f t="shared" si="20"/>
        <v>362.616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37920.510416666664</v>
      </c>
      <c r="B135">
        <v>363.006</v>
      </c>
      <c r="C135">
        <v>376.716</v>
      </c>
      <c r="D135" t="s">
        <v>55</v>
      </c>
      <c r="E135" t="s">
        <v>56</v>
      </c>
      <c r="F135" t="s">
        <v>57</v>
      </c>
      <c r="G135">
        <v>13.71</v>
      </c>
      <c r="H135">
        <v>0</v>
      </c>
      <c r="K135" t="s">
        <v>58</v>
      </c>
      <c r="L135" t="s">
        <v>61</v>
      </c>
      <c r="M135" t="s">
        <v>60</v>
      </c>
      <c r="O135" t="e">
        <f t="shared" si="18"/>
        <v>#N/A</v>
      </c>
      <c r="P135">
        <f t="shared" si="19"/>
        <v>363.006</v>
      </c>
      <c r="Q135">
        <f t="shared" si="20"/>
        <v>363.006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37940.493055555555</v>
      </c>
      <c r="B136">
        <v>362.876</v>
      </c>
      <c r="C136">
        <v>376.716</v>
      </c>
      <c r="D136" t="s">
        <v>55</v>
      </c>
      <c r="E136" t="s">
        <v>56</v>
      </c>
      <c r="F136" t="s">
        <v>57</v>
      </c>
      <c r="G136">
        <v>13.84</v>
      </c>
      <c r="H136">
        <v>0</v>
      </c>
      <c r="K136" t="s">
        <v>58</v>
      </c>
      <c r="L136" t="s">
        <v>61</v>
      </c>
      <c r="M136" t="s">
        <v>60</v>
      </c>
      <c r="O136" t="e">
        <f t="shared" si="18"/>
        <v>#N/A</v>
      </c>
      <c r="P136">
        <f t="shared" si="19"/>
        <v>362.876</v>
      </c>
      <c r="Q136">
        <f t="shared" si="20"/>
        <v>362.876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37962.46527777778</v>
      </c>
      <c r="B137">
        <v>362.626</v>
      </c>
      <c r="C137">
        <v>376.716</v>
      </c>
      <c r="D137" t="s">
        <v>55</v>
      </c>
      <c r="E137" t="s">
        <v>56</v>
      </c>
      <c r="F137" t="s">
        <v>57</v>
      </c>
      <c r="G137">
        <v>14.09</v>
      </c>
      <c r="H137">
        <v>0</v>
      </c>
      <c r="K137" t="s">
        <v>58</v>
      </c>
      <c r="L137" t="s">
        <v>61</v>
      </c>
      <c r="M137" t="s">
        <v>60</v>
      </c>
      <c r="O137" t="e">
        <f t="shared" si="18"/>
        <v>#N/A</v>
      </c>
      <c r="P137">
        <f t="shared" si="19"/>
        <v>362.626</v>
      </c>
      <c r="Q137">
        <f t="shared" si="20"/>
        <v>362.626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38005.461805555555</v>
      </c>
      <c r="B138">
        <v>362.136</v>
      </c>
      <c r="C138">
        <v>376.716</v>
      </c>
      <c r="D138" t="s">
        <v>55</v>
      </c>
      <c r="E138" t="s">
        <v>56</v>
      </c>
      <c r="F138" t="s">
        <v>57</v>
      </c>
      <c r="G138">
        <v>14.58</v>
      </c>
      <c r="H138">
        <v>0</v>
      </c>
      <c r="K138" t="s">
        <v>58</v>
      </c>
      <c r="L138" t="s">
        <v>61</v>
      </c>
      <c r="M138" t="s">
        <v>60</v>
      </c>
      <c r="O138" t="e">
        <f t="shared" si="18"/>
        <v>#N/A</v>
      </c>
      <c r="P138">
        <f t="shared" si="19"/>
        <v>362.136</v>
      </c>
      <c r="Q138">
        <f t="shared" si="20"/>
        <v>362.136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38032.47222222222</v>
      </c>
      <c r="B139">
        <v>361.866</v>
      </c>
      <c r="C139">
        <v>376.716</v>
      </c>
      <c r="D139" t="s">
        <v>55</v>
      </c>
      <c r="E139" t="s">
        <v>56</v>
      </c>
      <c r="F139" t="s">
        <v>57</v>
      </c>
      <c r="G139">
        <v>14.85</v>
      </c>
      <c r="H139">
        <v>0</v>
      </c>
      <c r="K139" t="s">
        <v>58</v>
      </c>
      <c r="L139" t="s">
        <v>61</v>
      </c>
      <c r="M139" t="s">
        <v>60</v>
      </c>
      <c r="O139" t="e">
        <f t="shared" si="18"/>
        <v>#N/A</v>
      </c>
      <c r="P139">
        <f t="shared" si="19"/>
        <v>361.866</v>
      </c>
      <c r="Q139">
        <f t="shared" si="20"/>
        <v>361.866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38060.45138888889</v>
      </c>
      <c r="B140">
        <v>361.606</v>
      </c>
      <c r="C140">
        <v>376.716</v>
      </c>
      <c r="D140" t="s">
        <v>55</v>
      </c>
      <c r="E140" t="s">
        <v>56</v>
      </c>
      <c r="F140" t="s">
        <v>57</v>
      </c>
      <c r="G140">
        <v>15.11</v>
      </c>
      <c r="H140">
        <v>0</v>
      </c>
      <c r="K140" t="s">
        <v>58</v>
      </c>
      <c r="L140" t="s">
        <v>61</v>
      </c>
      <c r="M140" t="s">
        <v>60</v>
      </c>
      <c r="O140" t="e">
        <f t="shared" si="18"/>
        <v>#N/A</v>
      </c>
      <c r="P140">
        <f t="shared" si="19"/>
        <v>361.606</v>
      </c>
      <c r="Q140">
        <f t="shared" si="20"/>
        <v>361.606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38086.46527777778</v>
      </c>
      <c r="B141">
        <v>361.536</v>
      </c>
      <c r="C141">
        <v>376.716</v>
      </c>
      <c r="D141" t="s">
        <v>55</v>
      </c>
      <c r="E141" t="s">
        <v>56</v>
      </c>
      <c r="F141" t="s">
        <v>57</v>
      </c>
      <c r="G141">
        <v>15.18</v>
      </c>
      <c r="H141">
        <v>0</v>
      </c>
      <c r="K141" t="s">
        <v>58</v>
      </c>
      <c r="L141" t="s">
        <v>61</v>
      </c>
      <c r="M141" t="s">
        <v>60</v>
      </c>
      <c r="O141" t="e">
        <f t="shared" si="18"/>
        <v>#N/A</v>
      </c>
      <c r="P141">
        <f t="shared" si="19"/>
        <v>361.536</v>
      </c>
      <c r="Q141">
        <f t="shared" si="20"/>
        <v>361.536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38116.51388888889</v>
      </c>
      <c r="B142">
        <v>361.536</v>
      </c>
      <c r="C142">
        <v>376.716</v>
      </c>
      <c r="D142" t="s">
        <v>55</v>
      </c>
      <c r="E142" t="s">
        <v>56</v>
      </c>
      <c r="F142" t="s">
        <v>57</v>
      </c>
      <c r="G142">
        <v>15.18</v>
      </c>
      <c r="H142">
        <v>0</v>
      </c>
      <c r="K142" t="s">
        <v>58</v>
      </c>
      <c r="L142" t="s">
        <v>61</v>
      </c>
      <c r="M142" t="s">
        <v>60</v>
      </c>
      <c r="O142" t="e">
        <f t="shared" si="18"/>
        <v>#N/A</v>
      </c>
      <c r="P142">
        <f t="shared" si="19"/>
        <v>361.536</v>
      </c>
      <c r="Q142">
        <f t="shared" si="20"/>
        <v>361.536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38151.48263888889</v>
      </c>
      <c r="B143">
        <v>362.356</v>
      </c>
      <c r="C143">
        <v>376.716</v>
      </c>
      <c r="D143" t="s">
        <v>55</v>
      </c>
      <c r="E143" t="s">
        <v>56</v>
      </c>
      <c r="F143" t="s">
        <v>57</v>
      </c>
      <c r="G143">
        <v>14.36</v>
      </c>
      <c r="H143">
        <v>0</v>
      </c>
      <c r="K143" t="s">
        <v>58</v>
      </c>
      <c r="L143" t="s">
        <v>61</v>
      </c>
      <c r="M143" t="s">
        <v>60</v>
      </c>
      <c r="O143" t="e">
        <f t="shared" si="18"/>
        <v>#N/A</v>
      </c>
      <c r="P143">
        <f t="shared" si="19"/>
        <v>362.356</v>
      </c>
      <c r="Q143">
        <f t="shared" si="20"/>
        <v>362.356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38179.46527777778</v>
      </c>
      <c r="B144">
        <v>363.066</v>
      </c>
      <c r="C144">
        <v>376.716</v>
      </c>
      <c r="D144" t="s">
        <v>55</v>
      </c>
      <c r="E144" t="s">
        <v>56</v>
      </c>
      <c r="F144" t="s">
        <v>57</v>
      </c>
      <c r="G144">
        <v>13.65</v>
      </c>
      <c r="H144">
        <v>0</v>
      </c>
      <c r="K144" t="s">
        <v>58</v>
      </c>
      <c r="L144" t="s">
        <v>61</v>
      </c>
      <c r="M144" t="s">
        <v>60</v>
      </c>
      <c r="O144" t="e">
        <f t="shared" si="18"/>
        <v>#N/A</v>
      </c>
      <c r="P144">
        <f t="shared" si="19"/>
        <v>363.066</v>
      </c>
      <c r="Q144">
        <f t="shared" si="20"/>
        <v>363.066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38211.729166666664</v>
      </c>
      <c r="B145">
        <v>363.706</v>
      </c>
      <c r="C145">
        <v>376.716</v>
      </c>
      <c r="D145" t="s">
        <v>55</v>
      </c>
      <c r="E145" t="s">
        <v>56</v>
      </c>
      <c r="F145" t="s">
        <v>57</v>
      </c>
      <c r="G145">
        <v>13.01</v>
      </c>
      <c r="H145">
        <v>0</v>
      </c>
      <c r="K145" t="s">
        <v>58</v>
      </c>
      <c r="L145" t="s">
        <v>61</v>
      </c>
      <c r="M145" t="s">
        <v>60</v>
      </c>
      <c r="O145" t="e">
        <f t="shared" si="18"/>
        <v>#N/A</v>
      </c>
      <c r="P145">
        <f t="shared" si="19"/>
        <v>363.706</v>
      </c>
      <c r="Q145">
        <f t="shared" si="20"/>
        <v>363.706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38241.75</v>
      </c>
      <c r="B146">
        <v>363.756</v>
      </c>
      <c r="C146">
        <v>376.716</v>
      </c>
      <c r="D146" t="s">
        <v>55</v>
      </c>
      <c r="E146" t="s">
        <v>56</v>
      </c>
      <c r="F146" t="s">
        <v>57</v>
      </c>
      <c r="G146">
        <v>12.96</v>
      </c>
      <c r="H146">
        <v>0</v>
      </c>
      <c r="K146" t="s">
        <v>58</v>
      </c>
      <c r="L146" t="s">
        <v>61</v>
      </c>
      <c r="M146" t="s">
        <v>60</v>
      </c>
      <c r="O146" t="e">
        <f t="shared" si="18"/>
        <v>#N/A</v>
      </c>
      <c r="P146">
        <f t="shared" si="19"/>
        <v>363.756</v>
      </c>
      <c r="Q146">
        <f t="shared" si="20"/>
        <v>363.756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38269.739583333336</v>
      </c>
      <c r="B147">
        <v>363.336</v>
      </c>
      <c r="C147">
        <v>376.716</v>
      </c>
      <c r="D147" t="s">
        <v>55</v>
      </c>
      <c r="E147" t="s">
        <v>56</v>
      </c>
      <c r="F147" t="s">
        <v>57</v>
      </c>
      <c r="G147">
        <v>13.38</v>
      </c>
      <c r="H147">
        <v>0</v>
      </c>
      <c r="K147" t="s">
        <v>58</v>
      </c>
      <c r="L147" t="s">
        <v>61</v>
      </c>
      <c r="M147" t="s">
        <v>60</v>
      </c>
      <c r="O147" t="e">
        <f t="shared" si="18"/>
        <v>#N/A</v>
      </c>
      <c r="P147">
        <f t="shared" si="19"/>
        <v>363.336</v>
      </c>
      <c r="Q147">
        <f t="shared" si="20"/>
        <v>363.336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38297.4375</v>
      </c>
      <c r="B148">
        <v>363.246</v>
      </c>
      <c r="C148">
        <v>376.716</v>
      </c>
      <c r="D148" t="s">
        <v>55</v>
      </c>
      <c r="E148" t="s">
        <v>56</v>
      </c>
      <c r="F148" t="s">
        <v>57</v>
      </c>
      <c r="G148">
        <v>13.47</v>
      </c>
      <c r="H148">
        <v>0</v>
      </c>
      <c r="K148" t="s">
        <v>58</v>
      </c>
      <c r="L148" t="s">
        <v>61</v>
      </c>
      <c r="M148" t="s">
        <v>60</v>
      </c>
      <c r="O148" t="e">
        <f t="shared" si="18"/>
        <v>#N/A</v>
      </c>
      <c r="P148">
        <f t="shared" si="19"/>
        <v>363.246</v>
      </c>
      <c r="Q148">
        <f t="shared" si="20"/>
        <v>363.246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38325.73611111111</v>
      </c>
      <c r="B149">
        <v>362.886</v>
      </c>
      <c r="C149">
        <v>376.716</v>
      </c>
      <c r="D149" t="s">
        <v>55</v>
      </c>
      <c r="E149" t="s">
        <v>56</v>
      </c>
      <c r="F149" t="s">
        <v>57</v>
      </c>
      <c r="G149">
        <v>13.83</v>
      </c>
      <c r="H149">
        <v>0</v>
      </c>
      <c r="K149" t="s">
        <v>58</v>
      </c>
      <c r="L149" t="s">
        <v>61</v>
      </c>
      <c r="M149" t="s">
        <v>60</v>
      </c>
      <c r="O149" t="e">
        <f t="shared" si="18"/>
        <v>#N/A</v>
      </c>
      <c r="P149">
        <f t="shared" si="19"/>
        <v>362.886</v>
      </c>
      <c r="Q149">
        <f t="shared" si="20"/>
        <v>362.886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38360.430555555555</v>
      </c>
      <c r="B150">
        <v>362.416</v>
      </c>
      <c r="C150">
        <v>376.716</v>
      </c>
      <c r="D150" t="s">
        <v>55</v>
      </c>
      <c r="E150" t="s">
        <v>56</v>
      </c>
      <c r="F150" t="s">
        <v>57</v>
      </c>
      <c r="G150">
        <v>14.3</v>
      </c>
      <c r="H150">
        <v>0</v>
      </c>
      <c r="K150" t="s">
        <v>58</v>
      </c>
      <c r="L150" t="s">
        <v>61</v>
      </c>
      <c r="M150" t="s">
        <v>60</v>
      </c>
      <c r="O150" t="e">
        <f t="shared" si="18"/>
        <v>#N/A</v>
      </c>
      <c r="P150">
        <f t="shared" si="19"/>
        <v>362.416</v>
      </c>
      <c r="Q150">
        <f t="shared" si="20"/>
        <v>362.416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38396.430555555555</v>
      </c>
      <c r="B151">
        <v>362.176</v>
      </c>
      <c r="C151">
        <v>376.716</v>
      </c>
      <c r="D151" t="s">
        <v>55</v>
      </c>
      <c r="E151" t="s">
        <v>56</v>
      </c>
      <c r="F151" t="s">
        <v>57</v>
      </c>
      <c r="G151">
        <v>14.54</v>
      </c>
      <c r="H151">
        <v>0</v>
      </c>
      <c r="K151" t="s">
        <v>58</v>
      </c>
      <c r="L151" t="s">
        <v>61</v>
      </c>
      <c r="M151" t="s">
        <v>60</v>
      </c>
      <c r="O151" t="e">
        <f t="shared" si="18"/>
        <v>#N/A</v>
      </c>
      <c r="P151">
        <f t="shared" si="19"/>
        <v>362.176</v>
      </c>
      <c r="Q151">
        <f t="shared" si="20"/>
        <v>362.176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38424.461805555555</v>
      </c>
      <c r="B152">
        <v>361.856</v>
      </c>
      <c r="C152">
        <v>376.716</v>
      </c>
      <c r="D152" t="s">
        <v>55</v>
      </c>
      <c r="E152" t="s">
        <v>56</v>
      </c>
      <c r="F152" t="s">
        <v>57</v>
      </c>
      <c r="G152">
        <v>14.86</v>
      </c>
      <c r="H152">
        <v>0</v>
      </c>
      <c r="K152" t="s">
        <v>58</v>
      </c>
      <c r="L152" t="s">
        <v>61</v>
      </c>
      <c r="M152" t="s">
        <v>60</v>
      </c>
      <c r="O152" t="e">
        <f t="shared" si="18"/>
        <v>#N/A</v>
      </c>
      <c r="P152">
        <f t="shared" si="19"/>
        <v>361.856</v>
      </c>
      <c r="Q152">
        <f t="shared" si="20"/>
        <v>361.856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38452.49652777778</v>
      </c>
      <c r="B153">
        <v>361.886</v>
      </c>
      <c r="C153">
        <v>376.716</v>
      </c>
      <c r="D153" t="s">
        <v>55</v>
      </c>
      <c r="E153" t="s">
        <v>56</v>
      </c>
      <c r="F153" t="s">
        <v>57</v>
      </c>
      <c r="G153">
        <v>14.83</v>
      </c>
      <c r="H153">
        <v>0</v>
      </c>
      <c r="K153" t="s">
        <v>58</v>
      </c>
      <c r="L153" t="s">
        <v>61</v>
      </c>
      <c r="M153" t="s">
        <v>60</v>
      </c>
      <c r="O153" t="e">
        <f t="shared" si="18"/>
        <v>#N/A</v>
      </c>
      <c r="P153">
        <f t="shared" si="19"/>
        <v>361.886</v>
      </c>
      <c r="Q153">
        <f t="shared" si="20"/>
        <v>361.886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38480.45347222222</v>
      </c>
      <c r="B154">
        <v>361.326</v>
      </c>
      <c r="C154">
        <v>376.716</v>
      </c>
      <c r="D154" t="s">
        <v>55</v>
      </c>
      <c r="E154" t="s">
        <v>56</v>
      </c>
      <c r="F154" t="s">
        <v>57</v>
      </c>
      <c r="G154">
        <v>15.39</v>
      </c>
      <c r="H154">
        <v>0</v>
      </c>
      <c r="K154" t="s">
        <v>58</v>
      </c>
      <c r="L154" t="s">
        <v>61</v>
      </c>
      <c r="M154" t="s">
        <v>60</v>
      </c>
      <c r="O154" t="e">
        <f t="shared" si="18"/>
        <v>#N/A</v>
      </c>
      <c r="P154">
        <f t="shared" si="19"/>
        <v>361.326</v>
      </c>
      <c r="Q154">
        <f t="shared" si="20"/>
        <v>361.326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38514.756944444445</v>
      </c>
      <c r="B155">
        <v>361.516</v>
      </c>
      <c r="C155">
        <v>376.716</v>
      </c>
      <c r="D155" t="s">
        <v>55</v>
      </c>
      <c r="E155" t="s">
        <v>56</v>
      </c>
      <c r="F155" t="s">
        <v>57</v>
      </c>
      <c r="G155">
        <v>15.2</v>
      </c>
      <c r="H155">
        <v>0</v>
      </c>
      <c r="K155" t="s">
        <v>58</v>
      </c>
      <c r="L155" t="s">
        <v>61</v>
      </c>
      <c r="M155" t="s">
        <v>60</v>
      </c>
      <c r="O155" t="e">
        <f t="shared" si="18"/>
        <v>#N/A</v>
      </c>
      <c r="P155">
        <f t="shared" si="19"/>
        <v>361.516</v>
      </c>
      <c r="Q155">
        <f t="shared" si="20"/>
        <v>361.516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38541.68819444445</v>
      </c>
      <c r="B156">
        <v>361.936</v>
      </c>
      <c r="C156">
        <v>376.716</v>
      </c>
      <c r="D156" t="s">
        <v>55</v>
      </c>
      <c r="E156" t="s">
        <v>56</v>
      </c>
      <c r="F156" t="s">
        <v>57</v>
      </c>
      <c r="G156">
        <v>14.78</v>
      </c>
      <c r="H156">
        <v>0</v>
      </c>
      <c r="K156" t="s">
        <v>58</v>
      </c>
      <c r="L156" t="s">
        <v>61</v>
      </c>
      <c r="M156" t="s">
        <v>60</v>
      </c>
      <c r="O156" t="e">
        <f t="shared" si="18"/>
        <v>#N/A</v>
      </c>
      <c r="P156">
        <f t="shared" si="19"/>
        <v>361.936</v>
      </c>
      <c r="Q156">
        <f t="shared" si="20"/>
        <v>361.936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38575.69652777778</v>
      </c>
      <c r="B157">
        <v>361.166</v>
      </c>
      <c r="C157">
        <v>376.716</v>
      </c>
      <c r="D157" t="s">
        <v>55</v>
      </c>
      <c r="E157" t="s">
        <v>56</v>
      </c>
      <c r="F157" t="s">
        <v>57</v>
      </c>
      <c r="G157">
        <v>15.55</v>
      </c>
      <c r="H157">
        <v>0</v>
      </c>
      <c r="K157" t="s">
        <v>58</v>
      </c>
      <c r="L157" t="s">
        <v>61</v>
      </c>
      <c r="M157" t="s">
        <v>60</v>
      </c>
      <c r="O157" t="e">
        <f t="shared" si="18"/>
        <v>#N/A</v>
      </c>
      <c r="P157">
        <f t="shared" si="19"/>
        <v>361.166</v>
      </c>
      <c r="Q157">
        <f t="shared" si="20"/>
        <v>361.166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38604.66527777778</v>
      </c>
      <c r="B158">
        <v>361.316</v>
      </c>
      <c r="C158">
        <v>376.716</v>
      </c>
      <c r="D158" t="s">
        <v>55</v>
      </c>
      <c r="E158" t="s">
        <v>56</v>
      </c>
      <c r="F158" t="s">
        <v>57</v>
      </c>
      <c r="G158">
        <v>15.4</v>
      </c>
      <c r="H158">
        <v>0</v>
      </c>
      <c r="K158" t="s">
        <v>58</v>
      </c>
      <c r="L158" t="s">
        <v>61</v>
      </c>
      <c r="M158" t="s">
        <v>60</v>
      </c>
      <c r="O158" t="e">
        <f t="shared" si="18"/>
        <v>#N/A</v>
      </c>
      <c r="P158">
        <f t="shared" si="19"/>
        <v>361.316</v>
      </c>
      <c r="Q158">
        <f t="shared" si="20"/>
        <v>361.316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38632.69583333333</v>
      </c>
      <c r="B159">
        <v>361.401</v>
      </c>
      <c r="C159">
        <v>376.716</v>
      </c>
      <c r="D159" t="s">
        <v>55</v>
      </c>
      <c r="E159" t="s">
        <v>56</v>
      </c>
      <c r="F159" t="s">
        <v>57</v>
      </c>
      <c r="G159">
        <v>15.315</v>
      </c>
      <c r="H159">
        <v>0</v>
      </c>
      <c r="K159" t="s">
        <v>58</v>
      </c>
      <c r="L159" t="s">
        <v>61</v>
      </c>
      <c r="M159" t="s">
        <v>60</v>
      </c>
      <c r="N159" t="s">
        <v>62</v>
      </c>
      <c r="O159" t="e">
        <f t="shared" si="18"/>
        <v>#N/A</v>
      </c>
      <c r="P159">
        <f t="shared" si="19"/>
        <v>361.401</v>
      </c>
      <c r="Q159">
        <f t="shared" si="20"/>
        <v>361.401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38660.75347222222</v>
      </c>
      <c r="B160">
        <v>361.526</v>
      </c>
      <c r="C160">
        <v>376.716</v>
      </c>
      <c r="D160" t="s">
        <v>55</v>
      </c>
      <c r="E160" t="s">
        <v>56</v>
      </c>
      <c r="F160" t="s">
        <v>57</v>
      </c>
      <c r="G160">
        <v>15.19</v>
      </c>
      <c r="H160">
        <v>0</v>
      </c>
      <c r="K160" t="s">
        <v>58</v>
      </c>
      <c r="L160" t="s">
        <v>61</v>
      </c>
      <c r="M160" t="s">
        <v>60</v>
      </c>
      <c r="O160" t="e">
        <f t="shared" si="18"/>
        <v>#N/A</v>
      </c>
      <c r="P160">
        <f t="shared" si="19"/>
        <v>361.526</v>
      </c>
      <c r="Q160">
        <f t="shared" si="20"/>
        <v>361.526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38691.48888888889</v>
      </c>
      <c r="B161">
        <v>361.336</v>
      </c>
      <c r="C161">
        <v>376.716</v>
      </c>
      <c r="D161" t="s">
        <v>55</v>
      </c>
      <c r="E161" t="s">
        <v>56</v>
      </c>
      <c r="F161" t="s">
        <v>57</v>
      </c>
      <c r="G161">
        <v>15.38</v>
      </c>
      <c r="H161">
        <v>0</v>
      </c>
      <c r="K161" t="s">
        <v>58</v>
      </c>
      <c r="L161" t="s">
        <v>61</v>
      </c>
      <c r="M161" t="s">
        <v>60</v>
      </c>
      <c r="O161" t="e">
        <f t="shared" si="18"/>
        <v>#N/A</v>
      </c>
      <c r="P161">
        <f t="shared" si="19"/>
        <v>361.336</v>
      </c>
      <c r="Q161">
        <f t="shared" si="20"/>
        <v>361.336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38730.631944444445</v>
      </c>
      <c r="B162">
        <v>361.026</v>
      </c>
      <c r="C162">
        <v>376.716</v>
      </c>
      <c r="D162" t="s">
        <v>55</v>
      </c>
      <c r="E162" t="s">
        <v>56</v>
      </c>
      <c r="F162" t="s">
        <v>57</v>
      </c>
      <c r="G162">
        <v>15.69</v>
      </c>
      <c r="H162">
        <v>0</v>
      </c>
      <c r="K162" t="s">
        <v>58</v>
      </c>
      <c r="L162" t="s">
        <v>61</v>
      </c>
      <c r="M162" t="s">
        <v>60</v>
      </c>
      <c r="O162" t="e">
        <f t="shared" si="18"/>
        <v>#N/A</v>
      </c>
      <c r="P162">
        <f t="shared" si="19"/>
        <v>361.026</v>
      </c>
      <c r="Q162">
        <f t="shared" si="20"/>
        <v>361.026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38758.72638888889</v>
      </c>
      <c r="B163">
        <v>360.636</v>
      </c>
      <c r="C163">
        <v>376.716</v>
      </c>
      <c r="D163" t="s">
        <v>55</v>
      </c>
      <c r="E163" t="s">
        <v>56</v>
      </c>
      <c r="F163" t="s">
        <v>57</v>
      </c>
      <c r="G163">
        <v>16.08</v>
      </c>
      <c r="H163">
        <v>0</v>
      </c>
      <c r="K163" t="s">
        <v>58</v>
      </c>
      <c r="L163" t="s">
        <v>61</v>
      </c>
      <c r="M163" t="s">
        <v>60</v>
      </c>
      <c r="O163" t="e">
        <f t="shared" si="18"/>
        <v>#N/A</v>
      </c>
      <c r="P163">
        <f t="shared" si="19"/>
        <v>360.636</v>
      </c>
      <c r="Q163">
        <f t="shared" si="20"/>
        <v>360.636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38786.73402777778</v>
      </c>
      <c r="B164">
        <v>360.316</v>
      </c>
      <c r="C164">
        <v>376.716</v>
      </c>
      <c r="D164" t="s">
        <v>55</v>
      </c>
      <c r="E164" t="s">
        <v>56</v>
      </c>
      <c r="F164" t="s">
        <v>57</v>
      </c>
      <c r="G164">
        <v>16.4</v>
      </c>
      <c r="H164">
        <v>0</v>
      </c>
      <c r="K164" t="s">
        <v>58</v>
      </c>
      <c r="L164" t="s">
        <v>61</v>
      </c>
      <c r="M164" t="s">
        <v>60</v>
      </c>
      <c r="O164" t="e">
        <f t="shared" si="18"/>
        <v>#N/A</v>
      </c>
      <c r="P164">
        <f t="shared" si="19"/>
        <v>360.316</v>
      </c>
      <c r="Q164">
        <f t="shared" si="20"/>
        <v>360.316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38814.666666666664</v>
      </c>
      <c r="B165">
        <v>360.036</v>
      </c>
      <c r="C165">
        <v>376.716</v>
      </c>
      <c r="D165" t="s">
        <v>55</v>
      </c>
      <c r="E165" t="s">
        <v>56</v>
      </c>
      <c r="F165" t="s">
        <v>57</v>
      </c>
      <c r="G165">
        <v>16.68</v>
      </c>
      <c r="H165">
        <v>0</v>
      </c>
      <c r="K165" t="s">
        <v>58</v>
      </c>
      <c r="L165" t="s">
        <v>61</v>
      </c>
      <c r="M165" t="s">
        <v>60</v>
      </c>
      <c r="O165" t="e">
        <f t="shared" si="18"/>
        <v>#N/A</v>
      </c>
      <c r="P165">
        <f t="shared" si="19"/>
        <v>360.036</v>
      </c>
      <c r="Q165">
        <f t="shared" si="20"/>
        <v>360.036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38878.79513888889</v>
      </c>
      <c r="B166">
        <v>360.121</v>
      </c>
      <c r="C166">
        <v>376.716</v>
      </c>
      <c r="D166" t="s">
        <v>55</v>
      </c>
      <c r="E166" t="s">
        <v>56</v>
      </c>
      <c r="F166" t="s">
        <v>57</v>
      </c>
      <c r="G166">
        <v>16.595</v>
      </c>
      <c r="H166">
        <v>0</v>
      </c>
      <c r="K166" t="s">
        <v>58</v>
      </c>
      <c r="L166" t="s">
        <v>61</v>
      </c>
      <c r="M166" t="s">
        <v>60</v>
      </c>
      <c r="O166" t="e">
        <f t="shared" si="18"/>
        <v>#N/A</v>
      </c>
      <c r="P166">
        <f t="shared" si="19"/>
        <v>360.121</v>
      </c>
      <c r="Q166">
        <f t="shared" si="20"/>
        <v>360.121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38938.688888888886</v>
      </c>
      <c r="B167">
        <v>360.306</v>
      </c>
      <c r="C167">
        <v>376.716</v>
      </c>
      <c r="D167" t="s">
        <v>55</v>
      </c>
      <c r="E167" t="s">
        <v>56</v>
      </c>
      <c r="F167" t="s">
        <v>57</v>
      </c>
      <c r="G167">
        <v>16.41</v>
      </c>
      <c r="H167">
        <v>0</v>
      </c>
      <c r="K167" t="s">
        <v>58</v>
      </c>
      <c r="L167" t="s">
        <v>61</v>
      </c>
      <c r="M167" t="s">
        <v>60</v>
      </c>
      <c r="O167" t="e">
        <f t="shared" si="18"/>
        <v>#N/A</v>
      </c>
      <c r="P167">
        <f t="shared" si="19"/>
        <v>360.306</v>
      </c>
      <c r="Q167">
        <f t="shared" si="20"/>
        <v>360.306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38969.70486111111</v>
      </c>
      <c r="B168">
        <v>359.646</v>
      </c>
      <c r="C168">
        <v>376.716</v>
      </c>
      <c r="D168" t="s">
        <v>55</v>
      </c>
      <c r="E168" t="s">
        <v>56</v>
      </c>
      <c r="F168" t="s">
        <v>57</v>
      </c>
      <c r="G168">
        <v>17.07</v>
      </c>
      <c r="H168">
        <v>0</v>
      </c>
      <c r="K168" t="s">
        <v>58</v>
      </c>
      <c r="L168" t="s">
        <v>61</v>
      </c>
      <c r="M168" t="s">
        <v>60</v>
      </c>
      <c r="O168" t="e">
        <f t="shared" si="18"/>
        <v>#N/A</v>
      </c>
      <c r="P168">
        <f t="shared" si="19"/>
        <v>359.646</v>
      </c>
      <c r="Q168">
        <f t="shared" si="20"/>
        <v>359.646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39010.72152777778</v>
      </c>
      <c r="B169">
        <v>360.176</v>
      </c>
      <c r="C169">
        <v>376.716</v>
      </c>
      <c r="D169" t="s">
        <v>55</v>
      </c>
      <c r="E169" t="s">
        <v>56</v>
      </c>
      <c r="F169" t="s">
        <v>57</v>
      </c>
      <c r="G169">
        <v>16.54</v>
      </c>
      <c r="H169">
        <v>0</v>
      </c>
      <c r="K169" t="s">
        <v>58</v>
      </c>
      <c r="L169" t="s">
        <v>61</v>
      </c>
      <c r="M169" t="s">
        <v>60</v>
      </c>
      <c r="O169" t="e">
        <f t="shared" si="18"/>
        <v>#N/A</v>
      </c>
      <c r="P169">
        <f t="shared" si="19"/>
        <v>360.176</v>
      </c>
      <c r="Q169">
        <f t="shared" si="20"/>
        <v>360.176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39031.739583333336</v>
      </c>
      <c r="B170">
        <v>360.166</v>
      </c>
      <c r="C170">
        <v>376.716</v>
      </c>
      <c r="D170" t="s">
        <v>55</v>
      </c>
      <c r="E170" t="s">
        <v>56</v>
      </c>
      <c r="F170" t="s">
        <v>57</v>
      </c>
      <c r="G170">
        <v>16.55</v>
      </c>
      <c r="H170">
        <v>0</v>
      </c>
      <c r="K170" t="s">
        <v>58</v>
      </c>
      <c r="L170" t="s">
        <v>61</v>
      </c>
      <c r="M170" t="s">
        <v>60</v>
      </c>
      <c r="O170" t="e">
        <f t="shared" si="18"/>
        <v>#N/A</v>
      </c>
      <c r="P170">
        <f t="shared" si="19"/>
        <v>360.166</v>
      </c>
      <c r="Q170">
        <f t="shared" si="20"/>
        <v>360.166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39102.666666666664</v>
      </c>
      <c r="B171">
        <v>359.651</v>
      </c>
      <c r="C171">
        <v>376.716</v>
      </c>
      <c r="D171" t="s">
        <v>55</v>
      </c>
      <c r="E171" t="s">
        <v>56</v>
      </c>
      <c r="F171" t="s">
        <v>57</v>
      </c>
      <c r="G171">
        <v>17.065</v>
      </c>
      <c r="H171">
        <v>0</v>
      </c>
      <c r="K171" t="s">
        <v>58</v>
      </c>
      <c r="L171" t="s">
        <v>61</v>
      </c>
      <c r="M171" t="s">
        <v>60</v>
      </c>
      <c r="O171" t="e">
        <f t="shared" si="18"/>
        <v>#N/A</v>
      </c>
      <c r="P171">
        <f t="shared" si="19"/>
        <v>359.651</v>
      </c>
      <c r="Q171">
        <f t="shared" si="20"/>
        <v>359.651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39129.71319444444</v>
      </c>
      <c r="B172">
        <v>359.471</v>
      </c>
      <c r="C172">
        <v>376.716</v>
      </c>
      <c r="D172" t="s">
        <v>55</v>
      </c>
      <c r="E172" t="s">
        <v>56</v>
      </c>
      <c r="F172" t="s">
        <v>57</v>
      </c>
      <c r="G172">
        <v>17.245</v>
      </c>
      <c r="H172">
        <v>0</v>
      </c>
      <c r="K172" t="s">
        <v>58</v>
      </c>
      <c r="L172" t="s">
        <v>61</v>
      </c>
      <c r="M172" t="s">
        <v>60</v>
      </c>
      <c r="O172" t="e">
        <f t="shared" si="18"/>
        <v>#N/A</v>
      </c>
      <c r="P172">
        <f t="shared" si="19"/>
        <v>359.471</v>
      </c>
      <c r="Q172">
        <f t="shared" si="20"/>
        <v>359.471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39157.73611111111</v>
      </c>
      <c r="B173">
        <v>359.256</v>
      </c>
      <c r="C173">
        <v>376.716</v>
      </c>
      <c r="D173" t="s">
        <v>55</v>
      </c>
      <c r="E173" t="s">
        <v>56</v>
      </c>
      <c r="F173" t="s">
        <v>57</v>
      </c>
      <c r="G173">
        <v>17.46</v>
      </c>
      <c r="H173">
        <v>0</v>
      </c>
      <c r="K173" t="s">
        <v>58</v>
      </c>
      <c r="L173" t="s">
        <v>61</v>
      </c>
      <c r="M173" t="s">
        <v>60</v>
      </c>
      <c r="O173" t="e">
        <f t="shared" si="18"/>
        <v>#N/A</v>
      </c>
      <c r="P173">
        <f t="shared" si="19"/>
        <v>359.256</v>
      </c>
      <c r="Q173">
        <f t="shared" si="20"/>
        <v>359.256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39213.7125</v>
      </c>
      <c r="B174">
        <v>359.486</v>
      </c>
      <c r="C174">
        <v>376.716</v>
      </c>
      <c r="D174" t="s">
        <v>55</v>
      </c>
      <c r="E174" t="s">
        <v>56</v>
      </c>
      <c r="F174" t="s">
        <v>57</v>
      </c>
      <c r="G174">
        <v>17.23</v>
      </c>
      <c r="H174">
        <v>0</v>
      </c>
      <c r="K174" t="s">
        <v>58</v>
      </c>
      <c r="L174" t="s">
        <v>61</v>
      </c>
      <c r="M174" t="s">
        <v>60</v>
      </c>
      <c r="O174" t="e">
        <f t="shared" si="18"/>
        <v>#N/A</v>
      </c>
      <c r="P174">
        <f t="shared" si="19"/>
        <v>359.486</v>
      </c>
      <c r="Q174">
        <f t="shared" si="20"/>
        <v>359.486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39241.67152777778</v>
      </c>
      <c r="B175">
        <v>359.546</v>
      </c>
      <c r="C175">
        <v>376.716</v>
      </c>
      <c r="D175" t="s">
        <v>55</v>
      </c>
      <c r="E175" t="s">
        <v>56</v>
      </c>
      <c r="F175" t="s">
        <v>57</v>
      </c>
      <c r="G175">
        <v>17.17</v>
      </c>
      <c r="H175">
        <v>0</v>
      </c>
      <c r="K175" t="s">
        <v>58</v>
      </c>
      <c r="L175" t="s">
        <v>61</v>
      </c>
      <c r="M175" t="s">
        <v>60</v>
      </c>
      <c r="O175" t="e">
        <f t="shared" si="18"/>
        <v>#N/A</v>
      </c>
      <c r="P175">
        <f t="shared" si="19"/>
        <v>359.546</v>
      </c>
      <c r="Q175">
        <f t="shared" si="20"/>
        <v>359.546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39269.73263888889</v>
      </c>
      <c r="B176">
        <v>359.896</v>
      </c>
      <c r="C176">
        <v>376.716</v>
      </c>
      <c r="D176" t="s">
        <v>55</v>
      </c>
      <c r="E176" t="s">
        <v>56</v>
      </c>
      <c r="F176" t="s">
        <v>57</v>
      </c>
      <c r="G176">
        <v>16.82</v>
      </c>
      <c r="H176">
        <v>0</v>
      </c>
      <c r="K176" t="s">
        <v>58</v>
      </c>
      <c r="L176" t="s">
        <v>61</v>
      </c>
      <c r="M176" t="s">
        <v>60</v>
      </c>
      <c r="O176" t="e">
        <f t="shared" si="18"/>
        <v>#N/A</v>
      </c>
      <c r="P176">
        <f t="shared" si="19"/>
        <v>359.896</v>
      </c>
      <c r="Q176">
        <f t="shared" si="20"/>
        <v>359.896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39334.725694444445</v>
      </c>
      <c r="B177">
        <v>360.116</v>
      </c>
      <c r="C177">
        <v>376.716</v>
      </c>
      <c r="D177" t="s">
        <v>55</v>
      </c>
      <c r="E177" t="s">
        <v>56</v>
      </c>
      <c r="F177" t="s">
        <v>57</v>
      </c>
      <c r="G177">
        <v>16.6</v>
      </c>
      <c r="H177">
        <v>0</v>
      </c>
      <c r="K177" t="s">
        <v>58</v>
      </c>
      <c r="L177" t="s">
        <v>61</v>
      </c>
      <c r="M177" t="s">
        <v>60</v>
      </c>
      <c r="O177" t="e">
        <f t="shared" si="18"/>
        <v>#N/A</v>
      </c>
      <c r="P177">
        <f t="shared" si="19"/>
        <v>360.116</v>
      </c>
      <c r="Q177">
        <f t="shared" si="20"/>
        <v>360.116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39365.70625</v>
      </c>
      <c r="B178">
        <v>360.011</v>
      </c>
      <c r="C178">
        <v>376.716</v>
      </c>
      <c r="D178" t="s">
        <v>55</v>
      </c>
      <c r="E178" t="s">
        <v>56</v>
      </c>
      <c r="F178" t="s">
        <v>57</v>
      </c>
      <c r="G178">
        <v>16.705</v>
      </c>
      <c r="H178">
        <v>0</v>
      </c>
      <c r="K178" t="s">
        <v>58</v>
      </c>
      <c r="L178" t="s">
        <v>61</v>
      </c>
      <c r="M178" t="s">
        <v>60</v>
      </c>
      <c r="O178" t="e">
        <f t="shared" si="18"/>
        <v>#N/A</v>
      </c>
      <c r="P178">
        <f t="shared" si="19"/>
        <v>360.011</v>
      </c>
      <c r="Q178">
        <f t="shared" si="20"/>
        <v>360.011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39400.674305555556</v>
      </c>
      <c r="B179">
        <v>359.541</v>
      </c>
      <c r="C179">
        <v>376.716</v>
      </c>
      <c r="D179" t="s">
        <v>55</v>
      </c>
      <c r="E179" t="s">
        <v>56</v>
      </c>
      <c r="F179" t="s">
        <v>57</v>
      </c>
      <c r="G179">
        <v>17.175</v>
      </c>
      <c r="H179">
        <v>0</v>
      </c>
      <c r="K179" t="s">
        <v>58</v>
      </c>
      <c r="L179" t="s">
        <v>61</v>
      </c>
      <c r="M179" t="s">
        <v>60</v>
      </c>
      <c r="O179" t="e">
        <f t="shared" si="18"/>
        <v>#N/A</v>
      </c>
      <c r="P179">
        <f t="shared" si="19"/>
        <v>359.541</v>
      </c>
      <c r="Q179">
        <f t="shared" si="20"/>
        <v>359.541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39458.71111111111</v>
      </c>
      <c r="B180">
        <v>359.671</v>
      </c>
      <c r="C180">
        <v>376.716</v>
      </c>
      <c r="D180" t="s">
        <v>55</v>
      </c>
      <c r="E180" t="s">
        <v>56</v>
      </c>
      <c r="F180" t="s">
        <v>57</v>
      </c>
      <c r="G180">
        <v>17.045</v>
      </c>
      <c r="H180">
        <v>0</v>
      </c>
      <c r="K180" t="s">
        <v>58</v>
      </c>
      <c r="L180" t="s">
        <v>61</v>
      </c>
      <c r="M180" t="s">
        <v>60</v>
      </c>
      <c r="O180" t="e">
        <f t="shared" si="18"/>
        <v>#N/A</v>
      </c>
      <c r="P180">
        <f t="shared" si="19"/>
        <v>359.671</v>
      </c>
      <c r="Q180">
        <f t="shared" si="20"/>
        <v>359.671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39493.67222222222</v>
      </c>
      <c r="B181">
        <v>359.391</v>
      </c>
      <c r="C181">
        <v>376.716</v>
      </c>
      <c r="D181" t="s">
        <v>55</v>
      </c>
      <c r="E181" t="s">
        <v>56</v>
      </c>
      <c r="F181" t="s">
        <v>57</v>
      </c>
      <c r="G181">
        <v>17.325</v>
      </c>
      <c r="H181">
        <v>0</v>
      </c>
      <c r="K181" t="s">
        <v>58</v>
      </c>
      <c r="L181" t="s">
        <v>61</v>
      </c>
      <c r="M181" t="s">
        <v>60</v>
      </c>
      <c r="O181" t="e">
        <f t="shared" si="18"/>
        <v>#N/A</v>
      </c>
      <c r="P181">
        <f t="shared" si="19"/>
        <v>359.391</v>
      </c>
      <c r="Q181">
        <f t="shared" si="20"/>
        <v>359.391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39522.73263888889</v>
      </c>
      <c r="B182">
        <v>359.061</v>
      </c>
      <c r="C182">
        <v>376.716</v>
      </c>
      <c r="D182" t="s">
        <v>55</v>
      </c>
      <c r="E182" t="s">
        <v>56</v>
      </c>
      <c r="F182" t="s">
        <v>57</v>
      </c>
      <c r="G182">
        <v>17.655</v>
      </c>
      <c r="H182">
        <v>0</v>
      </c>
      <c r="K182" t="s">
        <v>58</v>
      </c>
      <c r="L182" t="s">
        <v>61</v>
      </c>
      <c r="M182" t="s">
        <v>60</v>
      </c>
      <c r="O182" t="e">
        <f t="shared" si="18"/>
        <v>#N/A</v>
      </c>
      <c r="P182">
        <f t="shared" si="19"/>
        <v>359.061</v>
      </c>
      <c r="Q182">
        <f t="shared" si="20"/>
        <v>359.061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39549.69305555556</v>
      </c>
      <c r="B183">
        <v>359.286</v>
      </c>
      <c r="C183">
        <v>376.716</v>
      </c>
      <c r="D183" t="s">
        <v>55</v>
      </c>
      <c r="E183" t="s">
        <v>56</v>
      </c>
      <c r="F183" t="s">
        <v>57</v>
      </c>
      <c r="G183">
        <v>17.43</v>
      </c>
      <c r="H183">
        <v>0</v>
      </c>
      <c r="K183" t="s">
        <v>58</v>
      </c>
      <c r="L183" t="s">
        <v>61</v>
      </c>
      <c r="M183" t="s">
        <v>60</v>
      </c>
      <c r="O183" t="e">
        <f t="shared" si="18"/>
        <v>#N/A</v>
      </c>
      <c r="P183">
        <f t="shared" si="19"/>
        <v>359.286</v>
      </c>
      <c r="Q183">
        <f t="shared" si="20"/>
        <v>359.286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39579.44861111111</v>
      </c>
      <c r="B184">
        <v>359.156</v>
      </c>
      <c r="C184">
        <v>376.716</v>
      </c>
      <c r="D184" t="s">
        <v>55</v>
      </c>
      <c r="E184" t="s">
        <v>56</v>
      </c>
      <c r="F184" t="s">
        <v>57</v>
      </c>
      <c r="G184">
        <v>17.56</v>
      </c>
      <c r="H184">
        <v>0</v>
      </c>
      <c r="K184" t="s">
        <v>58</v>
      </c>
      <c r="L184" t="s">
        <v>61</v>
      </c>
      <c r="M184" t="s">
        <v>60</v>
      </c>
      <c r="O184" t="e">
        <f t="shared" si="18"/>
        <v>#N/A</v>
      </c>
      <c r="P184">
        <f t="shared" si="19"/>
        <v>359.156</v>
      </c>
      <c r="Q184">
        <f t="shared" si="20"/>
        <v>359.156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39618.51527777778</v>
      </c>
      <c r="B185">
        <v>359.756</v>
      </c>
      <c r="C185">
        <v>376.716</v>
      </c>
      <c r="D185" t="s">
        <v>55</v>
      </c>
      <c r="E185" t="s">
        <v>56</v>
      </c>
      <c r="F185" t="s">
        <v>57</v>
      </c>
      <c r="G185">
        <v>16.96</v>
      </c>
      <c r="H185">
        <v>0</v>
      </c>
      <c r="K185" t="s">
        <v>58</v>
      </c>
      <c r="L185" t="s">
        <v>61</v>
      </c>
      <c r="M185" t="s">
        <v>60</v>
      </c>
      <c r="O185" t="e">
        <f t="shared" si="18"/>
        <v>#N/A</v>
      </c>
      <c r="P185">
        <f t="shared" si="19"/>
        <v>359.756</v>
      </c>
      <c r="Q185">
        <f t="shared" si="20"/>
        <v>359.756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39647.72777777778</v>
      </c>
      <c r="B186">
        <v>359.536</v>
      </c>
      <c r="C186">
        <v>376.716</v>
      </c>
      <c r="D186" t="s">
        <v>55</v>
      </c>
      <c r="E186" t="s">
        <v>56</v>
      </c>
      <c r="F186" t="s">
        <v>57</v>
      </c>
      <c r="G186">
        <v>17.18</v>
      </c>
      <c r="H186">
        <v>0</v>
      </c>
      <c r="K186" t="s">
        <v>58</v>
      </c>
      <c r="L186" t="s">
        <v>61</v>
      </c>
      <c r="M186" t="s">
        <v>60</v>
      </c>
      <c r="O186" t="e">
        <f t="shared" si="18"/>
        <v>#N/A</v>
      </c>
      <c r="P186">
        <f t="shared" si="19"/>
        <v>359.536</v>
      </c>
      <c r="Q186">
        <f t="shared" si="20"/>
        <v>359.536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39681.79513888889</v>
      </c>
      <c r="B187">
        <v>360.536</v>
      </c>
      <c r="C187">
        <v>376.716</v>
      </c>
      <c r="D187" t="s">
        <v>55</v>
      </c>
      <c r="E187" t="s">
        <v>56</v>
      </c>
      <c r="F187" t="s">
        <v>57</v>
      </c>
      <c r="G187">
        <v>16.18</v>
      </c>
      <c r="H187">
        <v>0</v>
      </c>
      <c r="K187" t="s">
        <v>58</v>
      </c>
      <c r="L187" t="s">
        <v>61</v>
      </c>
      <c r="M187" t="s">
        <v>60</v>
      </c>
      <c r="O187" t="e">
        <f t="shared" si="18"/>
        <v>#N/A</v>
      </c>
      <c r="P187">
        <f t="shared" si="19"/>
        <v>360.536</v>
      </c>
      <c r="Q187">
        <f t="shared" si="20"/>
        <v>360.536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39711.790972222225</v>
      </c>
      <c r="B188">
        <v>359.776</v>
      </c>
      <c r="C188">
        <v>376.716</v>
      </c>
      <c r="D188" t="s">
        <v>55</v>
      </c>
      <c r="E188" t="s">
        <v>56</v>
      </c>
      <c r="F188" t="s">
        <v>57</v>
      </c>
      <c r="G188">
        <v>16.94</v>
      </c>
      <c r="H188">
        <v>0</v>
      </c>
      <c r="K188" t="s">
        <v>58</v>
      </c>
      <c r="L188" t="s">
        <v>61</v>
      </c>
      <c r="M188" t="s">
        <v>60</v>
      </c>
      <c r="O188" t="e">
        <f t="shared" si="18"/>
        <v>#N/A</v>
      </c>
      <c r="P188">
        <f t="shared" si="19"/>
        <v>359.776</v>
      </c>
      <c r="Q188">
        <f t="shared" si="20"/>
        <v>359.776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39731.72430555556</v>
      </c>
      <c r="B189">
        <v>359.786</v>
      </c>
      <c r="C189">
        <v>376.716</v>
      </c>
      <c r="D189" t="s">
        <v>55</v>
      </c>
      <c r="E189" t="s">
        <v>56</v>
      </c>
      <c r="F189" t="s">
        <v>57</v>
      </c>
      <c r="G189">
        <v>16.93</v>
      </c>
      <c r="H189">
        <v>0</v>
      </c>
      <c r="K189" t="s">
        <v>58</v>
      </c>
      <c r="L189" t="s">
        <v>61</v>
      </c>
      <c r="M189" t="s">
        <v>60</v>
      </c>
      <c r="O189" t="e">
        <f t="shared" si="18"/>
        <v>#N/A</v>
      </c>
      <c r="P189">
        <f t="shared" si="19"/>
        <v>359.786</v>
      </c>
      <c r="Q189">
        <f t="shared" si="20"/>
        <v>359.786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39775.513194444444</v>
      </c>
      <c r="B190">
        <v>360.016</v>
      </c>
      <c r="C190">
        <v>376.716</v>
      </c>
      <c r="D190" t="s">
        <v>55</v>
      </c>
      <c r="E190" t="s">
        <v>56</v>
      </c>
      <c r="F190" t="s">
        <v>57</v>
      </c>
      <c r="G190">
        <v>16.7</v>
      </c>
      <c r="H190">
        <v>0</v>
      </c>
      <c r="K190" t="s">
        <v>58</v>
      </c>
      <c r="L190" t="s">
        <v>61</v>
      </c>
      <c r="M190" t="s">
        <v>60</v>
      </c>
      <c r="O190" t="e">
        <f t="shared" si="18"/>
        <v>#N/A</v>
      </c>
      <c r="P190">
        <f t="shared" si="19"/>
        <v>360.016</v>
      </c>
      <c r="Q190">
        <f t="shared" si="20"/>
        <v>360.016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39795.43263888889</v>
      </c>
      <c r="B191">
        <v>359.886</v>
      </c>
      <c r="C191">
        <v>376.716</v>
      </c>
      <c r="D191" t="s">
        <v>55</v>
      </c>
      <c r="E191" t="s">
        <v>56</v>
      </c>
      <c r="F191" t="s">
        <v>57</v>
      </c>
      <c r="G191">
        <v>16.83</v>
      </c>
      <c r="H191">
        <v>0</v>
      </c>
      <c r="K191" t="s">
        <v>58</v>
      </c>
      <c r="L191" t="s">
        <v>61</v>
      </c>
      <c r="M191" t="s">
        <v>60</v>
      </c>
      <c r="O191" t="e">
        <f t="shared" si="18"/>
        <v>#N/A</v>
      </c>
      <c r="P191">
        <f t="shared" si="19"/>
        <v>359.886</v>
      </c>
      <c r="Q191">
        <f t="shared" si="20"/>
        <v>359.886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39837.71111111111</v>
      </c>
      <c r="B192">
        <v>359.696</v>
      </c>
      <c r="C192">
        <v>376.716</v>
      </c>
      <c r="D192" t="s">
        <v>55</v>
      </c>
      <c r="E192" t="s">
        <v>56</v>
      </c>
      <c r="F192" t="s">
        <v>57</v>
      </c>
      <c r="G192">
        <v>17.02</v>
      </c>
      <c r="H192">
        <v>0</v>
      </c>
      <c r="K192" t="s">
        <v>58</v>
      </c>
      <c r="L192" t="s">
        <v>61</v>
      </c>
      <c r="M192" t="s">
        <v>60</v>
      </c>
      <c r="O192" t="e">
        <f t="shared" si="18"/>
        <v>#N/A</v>
      </c>
      <c r="P192">
        <f t="shared" si="19"/>
        <v>359.696</v>
      </c>
      <c r="Q192">
        <f t="shared" si="20"/>
        <v>359.696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39866.66805555556</v>
      </c>
      <c r="B193">
        <v>359.576</v>
      </c>
      <c r="C193">
        <v>376.716</v>
      </c>
      <c r="D193" t="s">
        <v>55</v>
      </c>
      <c r="E193" t="s">
        <v>56</v>
      </c>
      <c r="F193" t="s">
        <v>57</v>
      </c>
      <c r="G193">
        <v>17.14</v>
      </c>
      <c r="H193">
        <v>0</v>
      </c>
      <c r="K193" t="s">
        <v>58</v>
      </c>
      <c r="L193" t="s">
        <v>61</v>
      </c>
      <c r="M193" t="s">
        <v>60</v>
      </c>
      <c r="O193" t="e">
        <f t="shared" si="18"/>
        <v>#N/A</v>
      </c>
      <c r="P193">
        <f t="shared" si="19"/>
        <v>359.576</v>
      </c>
      <c r="Q193">
        <f t="shared" si="20"/>
        <v>359.576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39887.50277777778</v>
      </c>
      <c r="B194">
        <v>359.466</v>
      </c>
      <c r="C194">
        <v>376.716</v>
      </c>
      <c r="D194" t="s">
        <v>55</v>
      </c>
      <c r="E194" t="s">
        <v>56</v>
      </c>
      <c r="F194" t="s">
        <v>57</v>
      </c>
      <c r="G194">
        <v>17.25</v>
      </c>
      <c r="H194">
        <v>0</v>
      </c>
      <c r="K194" t="s">
        <v>58</v>
      </c>
      <c r="L194" t="s">
        <v>61</v>
      </c>
      <c r="M194" t="s">
        <v>60</v>
      </c>
      <c r="O194" t="e">
        <f t="shared" si="18"/>
        <v>#N/A</v>
      </c>
      <c r="P194">
        <f t="shared" si="19"/>
        <v>359.466</v>
      </c>
      <c r="Q194">
        <f t="shared" si="20"/>
        <v>359.466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39913.80625</v>
      </c>
      <c r="B195">
        <v>359.446</v>
      </c>
      <c r="C195">
        <v>376.716</v>
      </c>
      <c r="D195" t="s">
        <v>55</v>
      </c>
      <c r="E195" t="s">
        <v>56</v>
      </c>
      <c r="F195" t="s">
        <v>57</v>
      </c>
      <c r="G195">
        <v>17.27</v>
      </c>
      <c r="H195">
        <v>0</v>
      </c>
      <c r="K195" t="s">
        <v>58</v>
      </c>
      <c r="L195" t="s">
        <v>61</v>
      </c>
      <c r="M195" t="s">
        <v>60</v>
      </c>
      <c r="O195" t="e">
        <f t="shared" si="18"/>
        <v>#N/A</v>
      </c>
      <c r="P195">
        <f t="shared" si="19"/>
        <v>359.446</v>
      </c>
      <c r="Q195">
        <f t="shared" si="20"/>
        <v>359.446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39950.467361111114</v>
      </c>
      <c r="B196">
        <v>359.636</v>
      </c>
      <c r="C196">
        <v>376.716</v>
      </c>
      <c r="D196" t="s">
        <v>55</v>
      </c>
      <c r="E196" t="s">
        <v>56</v>
      </c>
      <c r="F196" t="s">
        <v>57</v>
      </c>
      <c r="G196">
        <v>17.08</v>
      </c>
      <c r="H196">
        <v>0</v>
      </c>
      <c r="K196" t="s">
        <v>58</v>
      </c>
      <c r="L196" t="s">
        <v>61</v>
      </c>
      <c r="M196" t="s">
        <v>60</v>
      </c>
      <c r="O196" t="e">
        <f aca="true" t="shared" si="23" ref="O196:O259">IF(EXACT(E196,"Nivel Dinámico"),IF(B196=0,NA(),B196),NA())</f>
        <v>#N/A</v>
      </c>
      <c r="P196">
        <f aca="true" t="shared" si="24" ref="P196:P259">IF(AND(EXACT(E196,"Nivel Estático"),NOT(EXACT(F196,"SONDA AUTOMÁTICA"))),IF(B196=0,NA(),B196),NA())</f>
        <v>359.636</v>
      </c>
      <c r="Q196">
        <f aca="true" t="shared" si="25" ref="Q196:Q259">IF(ISNA(P196),IF(ISNA(R196),IF(ISNA(S196),"",S196),R196),P196)</f>
        <v>359.636</v>
      </c>
      <c r="R196" s="10" t="e">
        <f aca="true" t="shared" si="26" ref="R196:R259">IF(EXACT(E196,"Extrapolado"),IF(B196=0,NA(),B196),NA())</f>
        <v>#N/A</v>
      </c>
      <c r="S196" s="2" t="e">
        <f aca="true" t="shared" si="27" ref="S196:S259">IF(EXACT(F196,"SONDA AUTOMÁTICA"),IF(B196=0,NA(),B196),NA())</f>
        <v>#N/A</v>
      </c>
    </row>
    <row r="197" spans="1:19" ht="12.75">
      <c r="A197" s="1">
        <v>39978.44583333333</v>
      </c>
      <c r="B197">
        <v>359.686</v>
      </c>
      <c r="C197">
        <v>376.716</v>
      </c>
      <c r="D197" t="s">
        <v>55</v>
      </c>
      <c r="E197" t="s">
        <v>56</v>
      </c>
      <c r="F197" t="s">
        <v>57</v>
      </c>
      <c r="G197">
        <v>17.03</v>
      </c>
      <c r="H197">
        <v>0</v>
      </c>
      <c r="K197" t="s">
        <v>58</v>
      </c>
      <c r="L197" t="s">
        <v>61</v>
      </c>
      <c r="M197" t="s">
        <v>60</v>
      </c>
      <c r="O197" t="e">
        <f t="shared" si="23"/>
        <v>#N/A</v>
      </c>
      <c r="P197">
        <f t="shared" si="24"/>
        <v>359.686</v>
      </c>
      <c r="Q197">
        <f t="shared" si="25"/>
        <v>359.686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40005.74236111111</v>
      </c>
      <c r="B198">
        <v>359.766</v>
      </c>
      <c r="C198">
        <v>376.716</v>
      </c>
      <c r="D198" t="s">
        <v>55</v>
      </c>
      <c r="E198" t="s">
        <v>56</v>
      </c>
      <c r="F198" t="s">
        <v>57</v>
      </c>
      <c r="G198">
        <v>16.95</v>
      </c>
      <c r="H198">
        <v>0</v>
      </c>
      <c r="K198" t="s">
        <v>58</v>
      </c>
      <c r="L198" t="s">
        <v>61</v>
      </c>
      <c r="M198" t="s">
        <v>60</v>
      </c>
      <c r="O198" t="e">
        <f t="shared" si="23"/>
        <v>#N/A</v>
      </c>
      <c r="P198">
        <f t="shared" si="24"/>
        <v>359.766</v>
      </c>
      <c r="Q198">
        <f t="shared" si="25"/>
        <v>359.766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40048.73611111111</v>
      </c>
      <c r="B199">
        <v>359.836</v>
      </c>
      <c r="C199">
        <v>376.716</v>
      </c>
      <c r="D199" t="s">
        <v>55</v>
      </c>
      <c r="E199" t="s">
        <v>56</v>
      </c>
      <c r="F199" t="s">
        <v>57</v>
      </c>
      <c r="G199">
        <v>16.88</v>
      </c>
      <c r="H199">
        <v>0</v>
      </c>
      <c r="K199" t="s">
        <v>58</v>
      </c>
      <c r="L199" t="s">
        <v>61</v>
      </c>
      <c r="M199" t="s">
        <v>60</v>
      </c>
      <c r="O199" t="e">
        <f t="shared" si="23"/>
        <v>#N/A</v>
      </c>
      <c r="P199">
        <f t="shared" si="24"/>
        <v>359.836</v>
      </c>
      <c r="Q199">
        <f t="shared" si="25"/>
        <v>359.836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40077.731944444444</v>
      </c>
      <c r="B200">
        <v>359.916</v>
      </c>
      <c r="C200">
        <v>376.716</v>
      </c>
      <c r="D200" t="s">
        <v>55</v>
      </c>
      <c r="E200" t="s">
        <v>56</v>
      </c>
      <c r="F200" t="s">
        <v>57</v>
      </c>
      <c r="G200">
        <v>16.8</v>
      </c>
      <c r="H200">
        <v>0</v>
      </c>
      <c r="K200" t="s">
        <v>58</v>
      </c>
      <c r="L200" t="s">
        <v>61</v>
      </c>
      <c r="M200" t="s">
        <v>60</v>
      </c>
      <c r="O200" t="e">
        <f t="shared" si="23"/>
        <v>#N/A</v>
      </c>
      <c r="P200">
        <f t="shared" si="24"/>
        <v>359.916</v>
      </c>
      <c r="Q200">
        <f t="shared" si="25"/>
        <v>359.916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40102.645833333336</v>
      </c>
      <c r="B201">
        <v>360.006</v>
      </c>
      <c r="C201">
        <v>376.716</v>
      </c>
      <c r="D201" t="s">
        <v>55</v>
      </c>
      <c r="E201" t="s">
        <v>56</v>
      </c>
      <c r="F201" t="s">
        <v>57</v>
      </c>
      <c r="G201">
        <v>16.71</v>
      </c>
      <c r="H201">
        <v>0</v>
      </c>
      <c r="K201" t="s">
        <v>58</v>
      </c>
      <c r="L201" t="s">
        <v>61</v>
      </c>
      <c r="M201" t="s">
        <v>60</v>
      </c>
      <c r="O201" t="e">
        <f t="shared" si="23"/>
        <v>#N/A</v>
      </c>
      <c r="P201">
        <f t="shared" si="24"/>
        <v>360.006</v>
      </c>
      <c r="Q201">
        <f t="shared" si="25"/>
        <v>360.006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40132.475694444445</v>
      </c>
      <c r="B202">
        <v>360.096</v>
      </c>
      <c r="C202">
        <v>376.716</v>
      </c>
      <c r="D202" t="s">
        <v>55</v>
      </c>
      <c r="E202" t="s">
        <v>56</v>
      </c>
      <c r="F202" t="s">
        <v>57</v>
      </c>
      <c r="G202">
        <v>16.62</v>
      </c>
      <c r="H202">
        <v>0</v>
      </c>
      <c r="K202" t="s">
        <v>58</v>
      </c>
      <c r="L202" t="s">
        <v>61</v>
      </c>
      <c r="M202" t="s">
        <v>60</v>
      </c>
      <c r="O202" t="e">
        <f t="shared" si="23"/>
        <v>#N/A</v>
      </c>
      <c r="P202">
        <f t="shared" si="24"/>
        <v>360.096</v>
      </c>
      <c r="Q202">
        <f t="shared" si="25"/>
        <v>360.096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40160.44861111111</v>
      </c>
      <c r="B203">
        <v>359.936</v>
      </c>
      <c r="C203">
        <v>376.716</v>
      </c>
      <c r="D203" t="s">
        <v>55</v>
      </c>
      <c r="E203" t="s">
        <v>56</v>
      </c>
      <c r="F203" t="s">
        <v>57</v>
      </c>
      <c r="G203">
        <v>16.78</v>
      </c>
      <c r="H203">
        <v>0</v>
      </c>
      <c r="K203" t="s">
        <v>58</v>
      </c>
      <c r="L203" t="s">
        <v>61</v>
      </c>
      <c r="M203" t="s">
        <v>60</v>
      </c>
      <c r="O203" t="e">
        <f t="shared" si="23"/>
        <v>#N/A</v>
      </c>
      <c r="P203">
        <f t="shared" si="24"/>
        <v>359.936</v>
      </c>
      <c r="Q203">
        <f t="shared" si="25"/>
        <v>359.936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40201.78055555555</v>
      </c>
      <c r="B204">
        <v>359.676</v>
      </c>
      <c r="C204">
        <v>376.716</v>
      </c>
      <c r="D204" t="s">
        <v>55</v>
      </c>
      <c r="E204" t="s">
        <v>56</v>
      </c>
      <c r="F204" t="s">
        <v>57</v>
      </c>
      <c r="G204">
        <v>17.04</v>
      </c>
      <c r="H204">
        <v>0</v>
      </c>
      <c r="K204" t="s">
        <v>58</v>
      </c>
      <c r="L204" t="s">
        <v>61</v>
      </c>
      <c r="M204" t="s">
        <v>60</v>
      </c>
      <c r="O204" t="e">
        <f t="shared" si="23"/>
        <v>#N/A</v>
      </c>
      <c r="P204">
        <f t="shared" si="24"/>
        <v>359.676</v>
      </c>
      <c r="Q204">
        <f t="shared" si="25"/>
        <v>359.676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40235.68402777778</v>
      </c>
      <c r="B205">
        <v>359.376</v>
      </c>
      <c r="C205">
        <v>376.716</v>
      </c>
      <c r="D205" t="s">
        <v>55</v>
      </c>
      <c r="E205" t="s">
        <v>56</v>
      </c>
      <c r="F205" t="s">
        <v>57</v>
      </c>
      <c r="G205">
        <v>17.34</v>
      </c>
      <c r="H205">
        <v>0</v>
      </c>
      <c r="K205" t="s">
        <v>58</v>
      </c>
      <c r="L205" t="s">
        <v>61</v>
      </c>
      <c r="M205" t="s">
        <v>60</v>
      </c>
      <c r="O205" t="e">
        <f t="shared" si="23"/>
        <v>#N/A</v>
      </c>
      <c r="P205">
        <f t="shared" si="24"/>
        <v>359.376</v>
      </c>
      <c r="Q205">
        <f t="shared" si="25"/>
        <v>359.376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40256.7125</v>
      </c>
      <c r="B206">
        <v>359.041</v>
      </c>
      <c r="C206">
        <v>376.716</v>
      </c>
      <c r="D206" t="s">
        <v>55</v>
      </c>
      <c r="E206" t="s">
        <v>56</v>
      </c>
      <c r="F206" t="s">
        <v>57</v>
      </c>
      <c r="G206">
        <v>17.675</v>
      </c>
      <c r="H206">
        <v>0</v>
      </c>
      <c r="K206" t="s">
        <v>58</v>
      </c>
      <c r="L206" t="s">
        <v>61</v>
      </c>
      <c r="M206" t="s">
        <v>60</v>
      </c>
      <c r="O206" t="e">
        <f t="shared" si="23"/>
        <v>#N/A</v>
      </c>
      <c r="P206">
        <f t="shared" si="24"/>
        <v>359.041</v>
      </c>
      <c r="Q206">
        <f t="shared" si="25"/>
        <v>359.041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40284.700694444444</v>
      </c>
      <c r="B207">
        <v>358.926</v>
      </c>
      <c r="C207">
        <v>376.716</v>
      </c>
      <c r="D207" t="s">
        <v>55</v>
      </c>
      <c r="E207" t="s">
        <v>56</v>
      </c>
      <c r="F207" t="s">
        <v>57</v>
      </c>
      <c r="G207">
        <v>17.79</v>
      </c>
      <c r="H207">
        <v>0</v>
      </c>
      <c r="K207" t="s">
        <v>58</v>
      </c>
      <c r="L207" t="s">
        <v>61</v>
      </c>
      <c r="M207" t="s">
        <v>60</v>
      </c>
      <c r="O207" t="e">
        <f t="shared" si="23"/>
        <v>#N/A</v>
      </c>
      <c r="P207">
        <f t="shared" si="24"/>
        <v>358.926</v>
      </c>
      <c r="Q207">
        <f t="shared" si="25"/>
        <v>358.926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40316.75625</v>
      </c>
      <c r="B208">
        <v>358.886</v>
      </c>
      <c r="C208">
        <v>376.716</v>
      </c>
      <c r="D208" t="s">
        <v>55</v>
      </c>
      <c r="E208" t="s">
        <v>56</v>
      </c>
      <c r="F208" t="s">
        <v>57</v>
      </c>
      <c r="G208">
        <v>17.83</v>
      </c>
      <c r="H208">
        <v>0</v>
      </c>
      <c r="K208" t="s">
        <v>58</v>
      </c>
      <c r="L208" t="s">
        <v>61</v>
      </c>
      <c r="M208" t="s">
        <v>60</v>
      </c>
      <c r="O208" t="e">
        <f t="shared" si="23"/>
        <v>#N/A</v>
      </c>
      <c r="P208">
        <f t="shared" si="24"/>
        <v>358.886</v>
      </c>
      <c r="Q208">
        <f t="shared" si="25"/>
        <v>358.886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40350.82083333333</v>
      </c>
      <c r="B209">
        <v>359.066</v>
      </c>
      <c r="C209">
        <v>376.716</v>
      </c>
      <c r="D209" t="s">
        <v>55</v>
      </c>
      <c r="E209" t="s">
        <v>56</v>
      </c>
      <c r="F209" t="s">
        <v>57</v>
      </c>
      <c r="G209">
        <v>17.65</v>
      </c>
      <c r="H209">
        <v>0</v>
      </c>
      <c r="K209" t="s">
        <v>58</v>
      </c>
      <c r="L209" t="s">
        <v>61</v>
      </c>
      <c r="M209" t="s">
        <v>60</v>
      </c>
      <c r="O209" t="e">
        <f t="shared" si="23"/>
        <v>#N/A</v>
      </c>
      <c r="P209">
        <f t="shared" si="24"/>
        <v>359.066</v>
      </c>
      <c r="Q209">
        <f t="shared" si="25"/>
        <v>359.066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40381.82361111111</v>
      </c>
      <c r="B210">
        <v>358.876</v>
      </c>
      <c r="C210">
        <v>376.716</v>
      </c>
      <c r="D210" t="s">
        <v>55</v>
      </c>
      <c r="E210" t="s">
        <v>56</v>
      </c>
      <c r="F210" t="s">
        <v>57</v>
      </c>
      <c r="G210">
        <v>17.84</v>
      </c>
      <c r="H210">
        <v>0</v>
      </c>
      <c r="K210" t="s">
        <v>58</v>
      </c>
      <c r="L210" t="s">
        <v>61</v>
      </c>
      <c r="M210" t="s">
        <v>60</v>
      </c>
      <c r="O210" t="e">
        <f t="shared" si="23"/>
        <v>#N/A</v>
      </c>
      <c r="P210">
        <f t="shared" si="24"/>
        <v>358.876</v>
      </c>
      <c r="Q210">
        <f t="shared" si="25"/>
        <v>358.876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40407.677777777775</v>
      </c>
      <c r="B211">
        <v>359.016</v>
      </c>
      <c r="C211">
        <v>376.716</v>
      </c>
      <c r="D211" t="s">
        <v>55</v>
      </c>
      <c r="E211" t="s">
        <v>56</v>
      </c>
      <c r="F211" t="s">
        <v>57</v>
      </c>
      <c r="G211">
        <v>17.7</v>
      </c>
      <c r="H211">
        <v>0</v>
      </c>
      <c r="K211" t="s">
        <v>58</v>
      </c>
      <c r="L211" t="s">
        <v>61</v>
      </c>
      <c r="M211" t="s">
        <v>60</v>
      </c>
      <c r="O211" t="e">
        <f t="shared" si="23"/>
        <v>#N/A</v>
      </c>
      <c r="P211">
        <f t="shared" si="24"/>
        <v>359.016</v>
      </c>
      <c r="Q211">
        <f t="shared" si="25"/>
        <v>359.016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40437.76388888889</v>
      </c>
      <c r="B212">
        <v>359.106</v>
      </c>
      <c r="C212">
        <v>376.716</v>
      </c>
      <c r="D212" t="s">
        <v>55</v>
      </c>
      <c r="E212" t="s">
        <v>56</v>
      </c>
      <c r="F212" t="s">
        <v>57</v>
      </c>
      <c r="G212">
        <v>17.61</v>
      </c>
      <c r="H212">
        <v>0</v>
      </c>
      <c r="K212" t="s">
        <v>58</v>
      </c>
      <c r="L212" t="s">
        <v>61</v>
      </c>
      <c r="M212" t="s">
        <v>60</v>
      </c>
      <c r="O212" t="e">
        <f t="shared" si="23"/>
        <v>#N/A</v>
      </c>
      <c r="P212">
        <f t="shared" si="24"/>
        <v>359.106</v>
      </c>
      <c r="Q212">
        <f t="shared" si="25"/>
        <v>359.106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40834.4875</v>
      </c>
      <c r="B213">
        <v>359.016</v>
      </c>
      <c r="C213">
        <v>376.716</v>
      </c>
      <c r="D213" t="s">
        <v>55</v>
      </c>
      <c r="E213" t="s">
        <v>56</v>
      </c>
      <c r="F213" t="s">
        <v>57</v>
      </c>
      <c r="G213">
        <v>17.7</v>
      </c>
      <c r="H213">
        <v>0</v>
      </c>
      <c r="K213" t="s">
        <v>58</v>
      </c>
      <c r="L213" t="s">
        <v>63</v>
      </c>
      <c r="M213" t="s">
        <v>60</v>
      </c>
      <c r="O213" t="e">
        <f t="shared" si="23"/>
        <v>#N/A</v>
      </c>
      <c r="P213">
        <f t="shared" si="24"/>
        <v>359.016</v>
      </c>
      <c r="Q213">
        <f t="shared" si="25"/>
        <v>359.016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40855.52777777778</v>
      </c>
      <c r="B214">
        <v>359.296</v>
      </c>
      <c r="C214">
        <v>376.716</v>
      </c>
      <c r="D214" t="s">
        <v>55</v>
      </c>
      <c r="E214" t="s">
        <v>56</v>
      </c>
      <c r="F214" t="s">
        <v>57</v>
      </c>
      <c r="G214">
        <v>17.42</v>
      </c>
      <c r="H214">
        <v>0</v>
      </c>
      <c r="K214" t="s">
        <v>58</v>
      </c>
      <c r="L214" t="s">
        <v>63</v>
      </c>
      <c r="M214" t="s">
        <v>60</v>
      </c>
      <c r="O214" t="e">
        <f t="shared" si="23"/>
        <v>#N/A</v>
      </c>
      <c r="P214">
        <f t="shared" si="24"/>
        <v>359.296</v>
      </c>
      <c r="Q214">
        <f t="shared" si="25"/>
        <v>359.296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40886.57638888889</v>
      </c>
      <c r="B215">
        <v>359.536</v>
      </c>
      <c r="C215">
        <v>376.716</v>
      </c>
      <c r="D215" t="s">
        <v>55</v>
      </c>
      <c r="E215" t="s">
        <v>56</v>
      </c>
      <c r="F215" t="s">
        <v>57</v>
      </c>
      <c r="G215">
        <v>17.18</v>
      </c>
      <c r="H215">
        <v>0</v>
      </c>
      <c r="K215" t="s">
        <v>58</v>
      </c>
      <c r="L215" t="s">
        <v>63</v>
      </c>
      <c r="M215" t="s">
        <v>60</v>
      </c>
      <c r="O215" t="e">
        <f t="shared" si="23"/>
        <v>#N/A</v>
      </c>
      <c r="P215">
        <f t="shared" si="24"/>
        <v>359.536</v>
      </c>
      <c r="Q215">
        <f t="shared" si="25"/>
        <v>359.536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40920.416666666664</v>
      </c>
      <c r="B216">
        <v>359.486</v>
      </c>
      <c r="C216">
        <v>376.716</v>
      </c>
      <c r="D216" t="s">
        <v>55</v>
      </c>
      <c r="E216" t="s">
        <v>56</v>
      </c>
      <c r="F216" t="s">
        <v>57</v>
      </c>
      <c r="G216">
        <v>17.23</v>
      </c>
      <c r="H216">
        <v>0</v>
      </c>
      <c r="K216" t="s">
        <v>58</v>
      </c>
      <c r="L216" t="s">
        <v>63</v>
      </c>
      <c r="M216" t="s">
        <v>60</v>
      </c>
      <c r="O216" t="e">
        <f t="shared" si="23"/>
        <v>#N/A</v>
      </c>
      <c r="P216">
        <f t="shared" si="24"/>
        <v>359.486</v>
      </c>
      <c r="Q216">
        <f t="shared" si="25"/>
        <v>359.486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40962.5625</v>
      </c>
      <c r="B217">
        <v>359.086</v>
      </c>
      <c r="C217">
        <v>376.716</v>
      </c>
      <c r="D217" t="s">
        <v>55</v>
      </c>
      <c r="E217" t="s">
        <v>56</v>
      </c>
      <c r="F217" t="s">
        <v>57</v>
      </c>
      <c r="G217">
        <v>17.63</v>
      </c>
      <c r="H217">
        <v>0</v>
      </c>
      <c r="K217" t="s">
        <v>58</v>
      </c>
      <c r="L217" t="s">
        <v>63</v>
      </c>
      <c r="M217" t="s">
        <v>60</v>
      </c>
      <c r="O217" t="e">
        <f t="shared" si="23"/>
        <v>#N/A</v>
      </c>
      <c r="P217">
        <f t="shared" si="24"/>
        <v>359.086</v>
      </c>
      <c r="Q217">
        <f t="shared" si="25"/>
        <v>359.086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40977.54861111111</v>
      </c>
      <c r="B218">
        <v>359.106</v>
      </c>
      <c r="C218">
        <v>376.716</v>
      </c>
      <c r="D218" t="s">
        <v>55</v>
      </c>
      <c r="E218" t="s">
        <v>56</v>
      </c>
      <c r="F218" t="s">
        <v>57</v>
      </c>
      <c r="G218">
        <v>17.61</v>
      </c>
      <c r="H218">
        <v>0</v>
      </c>
      <c r="K218" t="s">
        <v>58</v>
      </c>
      <c r="L218" t="s">
        <v>63</v>
      </c>
      <c r="M218" t="s">
        <v>60</v>
      </c>
      <c r="O218" t="e">
        <f t="shared" si="23"/>
        <v>#N/A</v>
      </c>
      <c r="P218">
        <f t="shared" si="24"/>
        <v>359.106</v>
      </c>
      <c r="Q218">
        <f t="shared" si="25"/>
        <v>359.106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41003.45486111111</v>
      </c>
      <c r="B219">
        <v>359.116</v>
      </c>
      <c r="C219">
        <v>376.716</v>
      </c>
      <c r="D219" t="s">
        <v>55</v>
      </c>
      <c r="E219" t="s">
        <v>56</v>
      </c>
      <c r="F219" t="s">
        <v>57</v>
      </c>
      <c r="G219">
        <v>17.6</v>
      </c>
      <c r="H219">
        <v>0</v>
      </c>
      <c r="K219" t="s">
        <v>58</v>
      </c>
      <c r="L219" t="s">
        <v>63</v>
      </c>
      <c r="M219" t="s">
        <v>60</v>
      </c>
      <c r="O219" t="e">
        <f t="shared" si="23"/>
        <v>#N/A</v>
      </c>
      <c r="P219">
        <f t="shared" si="24"/>
        <v>359.116</v>
      </c>
      <c r="Q219">
        <f t="shared" si="25"/>
        <v>359.116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41037.510416666664</v>
      </c>
      <c r="B220">
        <v>359.086</v>
      </c>
      <c r="C220">
        <v>376.716</v>
      </c>
      <c r="D220" t="s">
        <v>55</v>
      </c>
      <c r="E220" t="s">
        <v>56</v>
      </c>
      <c r="F220" t="s">
        <v>57</v>
      </c>
      <c r="G220">
        <v>17.63</v>
      </c>
      <c r="H220">
        <v>0</v>
      </c>
      <c r="K220" t="s">
        <v>58</v>
      </c>
      <c r="L220" t="s">
        <v>63</v>
      </c>
      <c r="M220" t="s">
        <v>60</v>
      </c>
      <c r="N220" t="s">
        <v>64</v>
      </c>
      <c r="O220" t="e">
        <f t="shared" si="23"/>
        <v>#N/A</v>
      </c>
      <c r="P220">
        <f t="shared" si="24"/>
        <v>359.086</v>
      </c>
      <c r="Q220">
        <f t="shared" si="25"/>
        <v>359.086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41065.47222222222</v>
      </c>
      <c r="B221">
        <v>358.986</v>
      </c>
      <c r="C221">
        <v>376.716</v>
      </c>
      <c r="D221" t="s">
        <v>55</v>
      </c>
      <c r="E221" t="s">
        <v>56</v>
      </c>
      <c r="F221" t="s">
        <v>57</v>
      </c>
      <c r="G221">
        <v>17.73</v>
      </c>
      <c r="H221">
        <v>0</v>
      </c>
      <c r="K221" t="s">
        <v>58</v>
      </c>
      <c r="L221" t="s">
        <v>63</v>
      </c>
      <c r="M221" t="s">
        <v>60</v>
      </c>
      <c r="O221" t="e">
        <f t="shared" si="23"/>
        <v>#N/A</v>
      </c>
      <c r="P221">
        <f t="shared" si="24"/>
        <v>358.986</v>
      </c>
      <c r="Q221">
        <f t="shared" si="25"/>
        <v>358.986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41100.48611111111</v>
      </c>
      <c r="B222">
        <v>358.016</v>
      </c>
      <c r="C222">
        <v>376.716</v>
      </c>
      <c r="D222" t="s">
        <v>55</v>
      </c>
      <c r="E222" t="s">
        <v>56</v>
      </c>
      <c r="F222" t="s">
        <v>57</v>
      </c>
      <c r="G222">
        <v>18.7</v>
      </c>
      <c r="H222">
        <v>0</v>
      </c>
      <c r="K222" t="s">
        <v>58</v>
      </c>
      <c r="L222" t="s">
        <v>63</v>
      </c>
      <c r="M222" t="s">
        <v>60</v>
      </c>
      <c r="O222" t="e">
        <f t="shared" si="23"/>
        <v>#N/A</v>
      </c>
      <c r="P222">
        <f t="shared" si="24"/>
        <v>358.016</v>
      </c>
      <c r="Q222">
        <f t="shared" si="25"/>
        <v>358.016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41128.59027777778</v>
      </c>
      <c r="B223">
        <v>357.816</v>
      </c>
      <c r="C223">
        <v>376.716</v>
      </c>
      <c r="D223" t="s">
        <v>55</v>
      </c>
      <c r="E223" t="s">
        <v>56</v>
      </c>
      <c r="F223" t="s">
        <v>57</v>
      </c>
      <c r="G223">
        <v>18.9</v>
      </c>
      <c r="H223">
        <v>0</v>
      </c>
      <c r="K223" t="s">
        <v>58</v>
      </c>
      <c r="L223" t="s">
        <v>63</v>
      </c>
      <c r="M223" t="s">
        <v>60</v>
      </c>
      <c r="O223" t="e">
        <f t="shared" si="23"/>
        <v>#N/A</v>
      </c>
      <c r="P223">
        <f t="shared" si="24"/>
        <v>357.816</v>
      </c>
      <c r="Q223">
        <f t="shared" si="25"/>
        <v>357.816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41158.350694444445</v>
      </c>
      <c r="B224">
        <v>358.596</v>
      </c>
      <c r="C224">
        <v>376.716</v>
      </c>
      <c r="D224" t="s">
        <v>55</v>
      </c>
      <c r="E224" t="s">
        <v>56</v>
      </c>
      <c r="F224" t="s">
        <v>57</v>
      </c>
      <c r="G224">
        <v>18.12</v>
      </c>
      <c r="H224">
        <v>0</v>
      </c>
      <c r="K224" t="s">
        <v>58</v>
      </c>
      <c r="L224" t="s">
        <v>63</v>
      </c>
      <c r="M224" t="s">
        <v>60</v>
      </c>
      <c r="O224" t="e">
        <f t="shared" si="23"/>
        <v>#N/A</v>
      </c>
      <c r="P224">
        <f t="shared" si="24"/>
        <v>358.596</v>
      </c>
      <c r="Q224">
        <f t="shared" si="25"/>
        <v>358.596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41225.5</v>
      </c>
      <c r="B225">
        <v>359.626</v>
      </c>
      <c r="C225">
        <v>376.716</v>
      </c>
      <c r="D225" t="s">
        <v>55</v>
      </c>
      <c r="E225" t="s">
        <v>56</v>
      </c>
      <c r="F225" t="s">
        <v>57</v>
      </c>
      <c r="G225">
        <v>17.09</v>
      </c>
      <c r="H225">
        <v>0</v>
      </c>
      <c r="K225" t="s">
        <v>58</v>
      </c>
      <c r="L225" t="s">
        <v>63</v>
      </c>
      <c r="M225" t="s">
        <v>60</v>
      </c>
      <c r="N225" t="s">
        <v>65</v>
      </c>
      <c r="O225" t="e">
        <f t="shared" si="23"/>
        <v>#N/A</v>
      </c>
      <c r="P225">
        <f t="shared" si="24"/>
        <v>359.626</v>
      </c>
      <c r="Q225">
        <f t="shared" si="25"/>
        <v>359.626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41253.53125</v>
      </c>
      <c r="B226">
        <v>359.116</v>
      </c>
      <c r="C226">
        <v>376.716</v>
      </c>
      <c r="D226" t="s">
        <v>55</v>
      </c>
      <c r="E226" t="s">
        <v>56</v>
      </c>
      <c r="F226" t="s">
        <v>57</v>
      </c>
      <c r="G226">
        <v>17.6</v>
      </c>
      <c r="H226">
        <v>0</v>
      </c>
      <c r="K226" t="s">
        <v>58</v>
      </c>
      <c r="L226" t="s">
        <v>63</v>
      </c>
      <c r="M226" t="s">
        <v>60</v>
      </c>
      <c r="O226" t="e">
        <f t="shared" si="23"/>
        <v>#N/A</v>
      </c>
      <c r="P226">
        <f t="shared" si="24"/>
        <v>359.116</v>
      </c>
      <c r="Q226">
        <f t="shared" si="25"/>
        <v>359.116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41285.48611111111</v>
      </c>
      <c r="B227">
        <v>359.016</v>
      </c>
      <c r="C227">
        <v>376.716</v>
      </c>
      <c r="D227" t="s">
        <v>55</v>
      </c>
      <c r="E227" t="s">
        <v>56</v>
      </c>
      <c r="F227" t="s">
        <v>57</v>
      </c>
      <c r="G227">
        <v>17.7</v>
      </c>
      <c r="H227">
        <v>0</v>
      </c>
      <c r="K227" t="s">
        <v>58</v>
      </c>
      <c r="L227" t="s">
        <v>63</v>
      </c>
      <c r="M227" t="s">
        <v>60</v>
      </c>
      <c r="O227" t="e">
        <f t="shared" si="23"/>
        <v>#N/A</v>
      </c>
      <c r="P227">
        <f t="shared" si="24"/>
        <v>359.016</v>
      </c>
      <c r="Q227">
        <f t="shared" si="25"/>
        <v>359.016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41317.40625</v>
      </c>
      <c r="B228">
        <v>356.946</v>
      </c>
      <c r="C228">
        <v>376.716</v>
      </c>
      <c r="D228" t="s">
        <v>55</v>
      </c>
      <c r="E228" t="s">
        <v>56</v>
      </c>
      <c r="F228" t="s">
        <v>57</v>
      </c>
      <c r="G228">
        <v>19.77</v>
      </c>
      <c r="H228">
        <v>0</v>
      </c>
      <c r="K228" t="s">
        <v>58</v>
      </c>
      <c r="L228" t="s">
        <v>63</v>
      </c>
      <c r="M228" t="s">
        <v>60</v>
      </c>
      <c r="O228" t="e">
        <f t="shared" si="23"/>
        <v>#N/A</v>
      </c>
      <c r="P228">
        <f t="shared" si="24"/>
        <v>356.946</v>
      </c>
      <c r="Q228">
        <f t="shared" si="25"/>
        <v>356.946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41351.479166666664</v>
      </c>
      <c r="B229">
        <v>359.136</v>
      </c>
      <c r="C229">
        <v>376.716</v>
      </c>
      <c r="D229" t="s">
        <v>55</v>
      </c>
      <c r="E229" t="s">
        <v>56</v>
      </c>
      <c r="F229" t="s">
        <v>57</v>
      </c>
      <c r="G229">
        <v>17.58</v>
      </c>
      <c r="H229">
        <v>0</v>
      </c>
      <c r="K229" t="s">
        <v>58</v>
      </c>
      <c r="L229" t="s">
        <v>63</v>
      </c>
      <c r="M229" t="s">
        <v>60</v>
      </c>
      <c r="O229" t="e">
        <f t="shared" si="23"/>
        <v>#N/A</v>
      </c>
      <c r="P229">
        <f t="shared" si="24"/>
        <v>359.136</v>
      </c>
      <c r="Q229">
        <f t="shared" si="25"/>
        <v>359.136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41382.5</v>
      </c>
      <c r="B230">
        <v>358.556</v>
      </c>
      <c r="C230">
        <v>376.716</v>
      </c>
      <c r="D230" t="s">
        <v>55</v>
      </c>
      <c r="E230" t="s">
        <v>56</v>
      </c>
      <c r="F230" t="s">
        <v>57</v>
      </c>
      <c r="G230">
        <v>18.16</v>
      </c>
      <c r="H230">
        <v>0</v>
      </c>
      <c r="K230" t="s">
        <v>58</v>
      </c>
      <c r="L230" t="s">
        <v>63</v>
      </c>
      <c r="M230" t="s">
        <v>60</v>
      </c>
      <c r="O230" t="e">
        <f t="shared" si="23"/>
        <v>#N/A</v>
      </c>
      <c r="P230">
        <f t="shared" si="24"/>
        <v>358.556</v>
      </c>
      <c r="Q230">
        <f t="shared" si="25"/>
        <v>358.556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41403.510416666664</v>
      </c>
      <c r="B231">
        <v>358.786</v>
      </c>
      <c r="C231">
        <v>376.716</v>
      </c>
      <c r="D231" t="s">
        <v>55</v>
      </c>
      <c r="E231" t="s">
        <v>56</v>
      </c>
      <c r="F231" t="s">
        <v>57</v>
      </c>
      <c r="G231">
        <v>17.93</v>
      </c>
      <c r="H231">
        <v>0</v>
      </c>
      <c r="K231" t="s">
        <v>58</v>
      </c>
      <c r="L231" t="s">
        <v>63</v>
      </c>
      <c r="M231" t="s">
        <v>60</v>
      </c>
      <c r="O231" t="e">
        <f t="shared" si="23"/>
        <v>#N/A</v>
      </c>
      <c r="P231">
        <f t="shared" si="24"/>
        <v>358.786</v>
      </c>
      <c r="Q231">
        <f t="shared" si="25"/>
        <v>358.786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41450.430555555555</v>
      </c>
      <c r="B232">
        <v>358.866</v>
      </c>
      <c r="C232">
        <v>376.716</v>
      </c>
      <c r="D232" t="s">
        <v>55</v>
      </c>
      <c r="E232" t="s">
        <v>56</v>
      </c>
      <c r="F232" t="s">
        <v>57</v>
      </c>
      <c r="G232">
        <v>17.85</v>
      </c>
      <c r="H232">
        <v>0</v>
      </c>
      <c r="K232" t="s">
        <v>58</v>
      </c>
      <c r="L232" t="s">
        <v>63</v>
      </c>
      <c r="M232" t="s">
        <v>60</v>
      </c>
      <c r="O232" t="e">
        <f t="shared" si="23"/>
        <v>#N/A</v>
      </c>
      <c r="P232">
        <f t="shared" si="24"/>
        <v>358.866</v>
      </c>
      <c r="Q232">
        <f t="shared" si="25"/>
        <v>358.866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41466.552083333336</v>
      </c>
      <c r="B233">
        <v>359.216</v>
      </c>
      <c r="C233">
        <v>376.716</v>
      </c>
      <c r="D233" t="s">
        <v>55</v>
      </c>
      <c r="E233" t="s">
        <v>56</v>
      </c>
      <c r="F233" t="s">
        <v>57</v>
      </c>
      <c r="G233">
        <v>17.5</v>
      </c>
      <c r="H233">
        <v>0</v>
      </c>
      <c r="K233" t="s">
        <v>58</v>
      </c>
      <c r="L233" t="s">
        <v>63</v>
      </c>
      <c r="M233" t="s">
        <v>60</v>
      </c>
      <c r="O233" t="e">
        <f t="shared" si="23"/>
        <v>#N/A</v>
      </c>
      <c r="P233">
        <f t="shared" si="24"/>
        <v>359.216</v>
      </c>
      <c r="Q233">
        <f t="shared" si="25"/>
        <v>359.216</v>
      </c>
      <c r="R233" s="10" t="e">
        <f t="shared" si="26"/>
        <v>#N/A</v>
      </c>
      <c r="S233" s="2" t="e">
        <f t="shared" si="27"/>
        <v>#N/A</v>
      </c>
    </row>
    <row r="234" spans="1:19" ht="12.75">
      <c r="A234" s="1">
        <v>41492.48611111111</v>
      </c>
      <c r="B234">
        <v>359.466</v>
      </c>
      <c r="C234">
        <v>376.716</v>
      </c>
      <c r="D234" t="s">
        <v>55</v>
      </c>
      <c r="E234" t="s">
        <v>56</v>
      </c>
      <c r="F234" t="s">
        <v>57</v>
      </c>
      <c r="G234">
        <v>17.25</v>
      </c>
      <c r="H234">
        <v>0</v>
      </c>
      <c r="K234" t="s">
        <v>58</v>
      </c>
      <c r="L234" t="s">
        <v>63</v>
      </c>
      <c r="M234" t="s">
        <v>60</v>
      </c>
      <c r="O234" t="e">
        <f t="shared" si="23"/>
        <v>#N/A</v>
      </c>
      <c r="P234">
        <f t="shared" si="24"/>
        <v>359.466</v>
      </c>
      <c r="Q234">
        <f t="shared" si="25"/>
        <v>359.466</v>
      </c>
      <c r="R234" s="10" t="e">
        <f t="shared" si="26"/>
        <v>#N/A</v>
      </c>
      <c r="S234" s="2" t="e">
        <f t="shared" si="27"/>
        <v>#N/A</v>
      </c>
    </row>
    <row r="235" spans="1:19" ht="12.75">
      <c r="A235" s="1">
        <v>41523.385416666664</v>
      </c>
      <c r="B235">
        <v>359.486</v>
      </c>
      <c r="C235">
        <v>376.716</v>
      </c>
      <c r="D235" t="s">
        <v>55</v>
      </c>
      <c r="E235" t="s">
        <v>56</v>
      </c>
      <c r="F235" t="s">
        <v>57</v>
      </c>
      <c r="G235">
        <v>17.23</v>
      </c>
      <c r="H235">
        <v>0</v>
      </c>
      <c r="K235" t="s">
        <v>58</v>
      </c>
      <c r="L235" t="s">
        <v>63</v>
      </c>
      <c r="M235" t="s">
        <v>60</v>
      </c>
      <c r="O235" t="e">
        <f t="shared" si="23"/>
        <v>#N/A</v>
      </c>
      <c r="P235">
        <f t="shared" si="24"/>
        <v>359.486</v>
      </c>
      <c r="Q235">
        <f t="shared" si="25"/>
        <v>359.486</v>
      </c>
      <c r="R235" s="10" t="e">
        <f t="shared" si="26"/>
        <v>#N/A</v>
      </c>
      <c r="S235" s="2" t="e">
        <f t="shared" si="27"/>
        <v>#N/A</v>
      </c>
    </row>
    <row r="236" spans="1:19" ht="12.75">
      <c r="A236" s="1">
        <v>41569.524305555555</v>
      </c>
      <c r="B236">
        <v>359.386</v>
      </c>
      <c r="C236">
        <v>376.716</v>
      </c>
      <c r="D236" t="s">
        <v>55</v>
      </c>
      <c r="E236" t="s">
        <v>56</v>
      </c>
      <c r="F236" t="s">
        <v>57</v>
      </c>
      <c r="G236">
        <v>17.33</v>
      </c>
      <c r="H236">
        <v>0</v>
      </c>
      <c r="K236" t="s">
        <v>58</v>
      </c>
      <c r="L236" t="s">
        <v>63</v>
      </c>
      <c r="M236" t="s">
        <v>60</v>
      </c>
      <c r="O236" t="e">
        <f t="shared" si="23"/>
        <v>#N/A</v>
      </c>
      <c r="P236">
        <f t="shared" si="24"/>
        <v>359.386</v>
      </c>
      <c r="Q236">
        <f t="shared" si="25"/>
        <v>359.386</v>
      </c>
      <c r="R236" s="10" t="e">
        <f t="shared" si="26"/>
        <v>#N/A</v>
      </c>
      <c r="S236" s="2" t="e">
        <f t="shared" si="27"/>
        <v>#N/A</v>
      </c>
    </row>
    <row r="237" spans="1:19" ht="12.75">
      <c r="A237" s="1">
        <v>41597.572916666664</v>
      </c>
      <c r="B237">
        <v>359.466</v>
      </c>
      <c r="C237">
        <v>376.716</v>
      </c>
      <c r="D237" t="s">
        <v>55</v>
      </c>
      <c r="E237" t="s">
        <v>56</v>
      </c>
      <c r="F237" t="s">
        <v>57</v>
      </c>
      <c r="G237">
        <v>17.25</v>
      </c>
      <c r="H237">
        <v>0</v>
      </c>
      <c r="K237" t="s">
        <v>58</v>
      </c>
      <c r="L237" t="s">
        <v>63</v>
      </c>
      <c r="M237" t="s">
        <v>60</v>
      </c>
      <c r="N237" t="s">
        <v>65</v>
      </c>
      <c r="O237" t="e">
        <f t="shared" si="23"/>
        <v>#N/A</v>
      </c>
      <c r="P237">
        <f t="shared" si="24"/>
        <v>359.466</v>
      </c>
      <c r="Q237">
        <f t="shared" si="25"/>
        <v>359.466</v>
      </c>
      <c r="R237" s="10" t="e">
        <f t="shared" si="26"/>
        <v>#N/A</v>
      </c>
      <c r="S237" s="2" t="e">
        <f t="shared" si="27"/>
        <v>#N/A</v>
      </c>
    </row>
    <row r="238" spans="1:19" ht="12.75">
      <c r="A238" s="1">
        <v>41620.520833333336</v>
      </c>
      <c r="B238">
        <v>359.546</v>
      </c>
      <c r="C238">
        <v>376.716</v>
      </c>
      <c r="D238" t="s">
        <v>55</v>
      </c>
      <c r="E238" t="s">
        <v>56</v>
      </c>
      <c r="F238" t="s">
        <v>57</v>
      </c>
      <c r="G238">
        <v>17.17</v>
      </c>
      <c r="H238">
        <v>0</v>
      </c>
      <c r="K238" t="s">
        <v>58</v>
      </c>
      <c r="L238" t="s">
        <v>63</v>
      </c>
      <c r="M238" t="s">
        <v>60</v>
      </c>
      <c r="O238" t="e">
        <f t="shared" si="23"/>
        <v>#N/A</v>
      </c>
      <c r="P238">
        <f t="shared" si="24"/>
        <v>359.546</v>
      </c>
      <c r="Q238">
        <f t="shared" si="25"/>
        <v>359.546</v>
      </c>
      <c r="R238" s="10" t="e">
        <f t="shared" si="26"/>
        <v>#N/A</v>
      </c>
      <c r="S238" s="2" t="e">
        <f t="shared" si="27"/>
        <v>#N/A</v>
      </c>
    </row>
    <row r="239" spans="1:19" ht="12.75">
      <c r="A239" s="1">
        <v>41667.447916666664</v>
      </c>
      <c r="B239">
        <v>359.716</v>
      </c>
      <c r="C239">
        <v>376.716</v>
      </c>
      <c r="D239" t="s">
        <v>55</v>
      </c>
      <c r="E239" t="s">
        <v>56</v>
      </c>
      <c r="F239" t="s">
        <v>57</v>
      </c>
      <c r="G239">
        <v>17</v>
      </c>
      <c r="H239">
        <v>0</v>
      </c>
      <c r="K239" t="s">
        <v>58</v>
      </c>
      <c r="L239" t="s">
        <v>63</v>
      </c>
      <c r="M239" t="s">
        <v>60</v>
      </c>
      <c r="O239" t="e">
        <f t="shared" si="23"/>
        <v>#N/A</v>
      </c>
      <c r="P239">
        <f t="shared" si="24"/>
        <v>359.716</v>
      </c>
      <c r="Q239">
        <f t="shared" si="25"/>
        <v>359.716</v>
      </c>
      <c r="R239" s="10" t="e">
        <f t="shared" si="26"/>
        <v>#N/A</v>
      </c>
      <c r="S239" s="2" t="e">
        <f t="shared" si="27"/>
        <v>#N/A</v>
      </c>
    </row>
    <row r="240" spans="1:19" ht="12.75">
      <c r="A240" s="1">
        <v>41750.538194444445</v>
      </c>
      <c r="B240">
        <v>359.336</v>
      </c>
      <c r="C240">
        <v>376.716</v>
      </c>
      <c r="D240" t="s">
        <v>55</v>
      </c>
      <c r="E240" t="s">
        <v>56</v>
      </c>
      <c r="F240" t="s">
        <v>57</v>
      </c>
      <c r="G240">
        <v>17.38</v>
      </c>
      <c r="H240">
        <v>0</v>
      </c>
      <c r="K240" t="s">
        <v>58</v>
      </c>
      <c r="L240" t="s">
        <v>63</v>
      </c>
      <c r="M240" t="s">
        <v>60</v>
      </c>
      <c r="O240" t="e">
        <f t="shared" si="23"/>
        <v>#N/A</v>
      </c>
      <c r="P240">
        <f t="shared" si="24"/>
        <v>359.336</v>
      </c>
      <c r="Q240">
        <f t="shared" si="25"/>
        <v>359.336</v>
      </c>
      <c r="R240" s="10" t="e">
        <f t="shared" si="26"/>
        <v>#N/A</v>
      </c>
      <c r="S240" s="2" t="e">
        <f t="shared" si="27"/>
        <v>#N/A</v>
      </c>
    </row>
    <row r="241" spans="1:19" ht="12.75">
      <c r="A241" s="1">
        <v>41774.51736111111</v>
      </c>
      <c r="B241">
        <v>359.026</v>
      </c>
      <c r="C241">
        <v>376.716</v>
      </c>
      <c r="D241" t="s">
        <v>55</v>
      </c>
      <c r="E241" t="s">
        <v>56</v>
      </c>
      <c r="F241" t="s">
        <v>57</v>
      </c>
      <c r="G241">
        <v>17.69</v>
      </c>
      <c r="H241">
        <v>0</v>
      </c>
      <c r="K241" t="s">
        <v>58</v>
      </c>
      <c r="L241" t="s">
        <v>63</v>
      </c>
      <c r="M241" t="s">
        <v>60</v>
      </c>
      <c r="O241" t="e">
        <f t="shared" si="23"/>
        <v>#N/A</v>
      </c>
      <c r="P241">
        <f t="shared" si="24"/>
        <v>359.026</v>
      </c>
      <c r="Q241">
        <f t="shared" si="25"/>
        <v>359.026</v>
      </c>
      <c r="R241" s="10" t="e">
        <f t="shared" si="26"/>
        <v>#N/A</v>
      </c>
      <c r="S241" s="2" t="e">
        <f t="shared" si="27"/>
        <v>#N/A</v>
      </c>
    </row>
    <row r="242" spans="1:19" ht="12.75">
      <c r="A242" s="1">
        <v>41807.46527777778</v>
      </c>
      <c r="B242">
        <v>359.166</v>
      </c>
      <c r="C242">
        <v>376.716</v>
      </c>
      <c r="D242" t="s">
        <v>55</v>
      </c>
      <c r="E242" t="s">
        <v>56</v>
      </c>
      <c r="F242" t="s">
        <v>57</v>
      </c>
      <c r="G242">
        <v>17.55</v>
      </c>
      <c r="H242">
        <v>0</v>
      </c>
      <c r="K242" t="s">
        <v>58</v>
      </c>
      <c r="L242" t="s">
        <v>63</v>
      </c>
      <c r="M242" t="s">
        <v>60</v>
      </c>
      <c r="O242" t="e">
        <f t="shared" si="23"/>
        <v>#N/A</v>
      </c>
      <c r="P242">
        <f t="shared" si="24"/>
        <v>359.166</v>
      </c>
      <c r="Q242">
        <f t="shared" si="25"/>
        <v>359.166</v>
      </c>
      <c r="R242" s="10" t="e">
        <f t="shared" si="26"/>
        <v>#N/A</v>
      </c>
      <c r="S242" s="2" t="e">
        <f t="shared" si="27"/>
        <v>#N/A</v>
      </c>
    </row>
    <row r="243" spans="1:19" ht="12.75">
      <c r="A243" s="1">
        <v>41834.430555555555</v>
      </c>
      <c r="B243">
        <v>359.536</v>
      </c>
      <c r="C243">
        <v>376.716</v>
      </c>
      <c r="D243" t="s">
        <v>55</v>
      </c>
      <c r="E243" t="s">
        <v>56</v>
      </c>
      <c r="F243" t="s">
        <v>57</v>
      </c>
      <c r="G243">
        <v>17.18</v>
      </c>
      <c r="H243">
        <v>0</v>
      </c>
      <c r="K243" t="s">
        <v>58</v>
      </c>
      <c r="L243" t="s">
        <v>63</v>
      </c>
      <c r="M243" t="s">
        <v>60</v>
      </c>
      <c r="O243" t="e">
        <f t="shared" si="23"/>
        <v>#N/A</v>
      </c>
      <c r="P243">
        <f t="shared" si="24"/>
        <v>359.536</v>
      </c>
      <c r="Q243">
        <f t="shared" si="25"/>
        <v>359.536</v>
      </c>
      <c r="R243" s="10" t="e">
        <f t="shared" si="26"/>
        <v>#N/A</v>
      </c>
      <c r="S243" s="2" t="e">
        <f t="shared" si="27"/>
        <v>#N/A</v>
      </c>
    </row>
    <row r="244" spans="1:19" ht="12.75">
      <c r="A244" s="1">
        <v>41876.5625</v>
      </c>
      <c r="B244">
        <v>359.796</v>
      </c>
      <c r="C244">
        <v>376.716</v>
      </c>
      <c r="D244" t="s">
        <v>55</v>
      </c>
      <c r="E244" t="s">
        <v>56</v>
      </c>
      <c r="F244" t="s">
        <v>57</v>
      </c>
      <c r="G244">
        <v>16.92</v>
      </c>
      <c r="H244">
        <v>0</v>
      </c>
      <c r="K244" t="s">
        <v>58</v>
      </c>
      <c r="L244" t="s">
        <v>63</v>
      </c>
      <c r="M244" t="s">
        <v>60</v>
      </c>
      <c r="O244" t="e">
        <f t="shared" si="23"/>
        <v>#N/A</v>
      </c>
      <c r="P244">
        <f t="shared" si="24"/>
        <v>359.796</v>
      </c>
      <c r="Q244">
        <f t="shared" si="25"/>
        <v>359.796</v>
      </c>
      <c r="R244" s="10" t="e">
        <f t="shared" si="26"/>
        <v>#N/A</v>
      </c>
      <c r="S244" s="2" t="e">
        <f t="shared" si="27"/>
        <v>#N/A</v>
      </c>
    </row>
    <row r="245" spans="1:19" ht="12.75">
      <c r="A245" s="1">
        <v>41886.572916666664</v>
      </c>
      <c r="B245">
        <v>359.766</v>
      </c>
      <c r="C245">
        <v>376.716</v>
      </c>
      <c r="D245" t="s">
        <v>55</v>
      </c>
      <c r="E245" t="s">
        <v>56</v>
      </c>
      <c r="F245" t="s">
        <v>57</v>
      </c>
      <c r="G245">
        <v>16.95</v>
      </c>
      <c r="H245">
        <v>0</v>
      </c>
      <c r="K245" t="s">
        <v>58</v>
      </c>
      <c r="L245" t="s">
        <v>63</v>
      </c>
      <c r="M245" t="s">
        <v>60</v>
      </c>
      <c r="O245" t="e">
        <f t="shared" si="23"/>
        <v>#N/A</v>
      </c>
      <c r="P245">
        <f t="shared" si="24"/>
        <v>359.766</v>
      </c>
      <c r="Q245">
        <f t="shared" si="25"/>
        <v>359.766</v>
      </c>
      <c r="R245" s="10" t="e">
        <f t="shared" si="26"/>
        <v>#N/A</v>
      </c>
      <c r="S245" s="2" t="e">
        <f t="shared" si="27"/>
        <v>#N/A</v>
      </c>
    </row>
    <row r="246" spans="1:19" ht="12.75">
      <c r="A246" s="1">
        <v>41939.475694444445</v>
      </c>
      <c r="B246">
        <v>359.936</v>
      </c>
      <c r="C246">
        <v>376.716</v>
      </c>
      <c r="D246" t="s">
        <v>55</v>
      </c>
      <c r="E246" t="s">
        <v>56</v>
      </c>
      <c r="F246" t="s">
        <v>57</v>
      </c>
      <c r="G246">
        <v>16.78</v>
      </c>
      <c r="H246">
        <v>0</v>
      </c>
      <c r="K246" t="s">
        <v>58</v>
      </c>
      <c r="L246" t="s">
        <v>63</v>
      </c>
      <c r="M246" t="s">
        <v>60</v>
      </c>
      <c r="O246" t="e">
        <f t="shared" si="23"/>
        <v>#N/A</v>
      </c>
      <c r="P246">
        <f t="shared" si="24"/>
        <v>359.936</v>
      </c>
      <c r="Q246">
        <f t="shared" si="25"/>
        <v>359.936</v>
      </c>
      <c r="R246" s="10" t="e">
        <f t="shared" si="26"/>
        <v>#N/A</v>
      </c>
      <c r="S246" s="2" t="e">
        <f t="shared" si="27"/>
        <v>#N/A</v>
      </c>
    </row>
    <row r="247" spans="1:19" ht="12.75">
      <c r="A247" s="1">
        <v>41971.520833333336</v>
      </c>
      <c r="B247">
        <v>360.446</v>
      </c>
      <c r="C247">
        <v>376.716</v>
      </c>
      <c r="D247" t="s">
        <v>55</v>
      </c>
      <c r="E247" t="s">
        <v>56</v>
      </c>
      <c r="F247" t="s">
        <v>57</v>
      </c>
      <c r="G247">
        <v>16.27</v>
      </c>
      <c r="H247">
        <v>0</v>
      </c>
      <c r="K247" t="s">
        <v>58</v>
      </c>
      <c r="L247" t="s">
        <v>63</v>
      </c>
      <c r="M247" t="s">
        <v>60</v>
      </c>
      <c r="N247" t="s">
        <v>65</v>
      </c>
      <c r="O247" t="e">
        <f t="shared" si="23"/>
        <v>#N/A</v>
      </c>
      <c r="P247">
        <f t="shared" si="24"/>
        <v>360.446</v>
      </c>
      <c r="Q247">
        <f t="shared" si="25"/>
        <v>360.446</v>
      </c>
      <c r="R247" s="10" t="e">
        <f t="shared" si="26"/>
        <v>#N/A</v>
      </c>
      <c r="S247" s="2" t="e">
        <f t="shared" si="27"/>
        <v>#N/A</v>
      </c>
    </row>
    <row r="248" spans="1:19" ht="12.75">
      <c r="A248" s="1">
        <v>42033.506944444445</v>
      </c>
      <c r="B248">
        <v>358.586</v>
      </c>
      <c r="C248">
        <v>376.716</v>
      </c>
      <c r="D248" t="s">
        <v>55</v>
      </c>
      <c r="E248" t="s">
        <v>56</v>
      </c>
      <c r="F248" t="s">
        <v>57</v>
      </c>
      <c r="G248">
        <v>18.13</v>
      </c>
      <c r="H248">
        <v>0</v>
      </c>
      <c r="K248" t="s">
        <v>58</v>
      </c>
      <c r="L248" t="s">
        <v>63</v>
      </c>
      <c r="M248" t="s">
        <v>60</v>
      </c>
      <c r="O248" t="e">
        <f t="shared" si="23"/>
        <v>#N/A</v>
      </c>
      <c r="P248">
        <f t="shared" si="24"/>
        <v>358.586</v>
      </c>
      <c r="Q248">
        <f t="shared" si="25"/>
        <v>358.586</v>
      </c>
      <c r="R248" s="10" t="e">
        <f t="shared" si="26"/>
        <v>#N/A</v>
      </c>
      <c r="S248" s="2" t="e">
        <f t="shared" si="27"/>
        <v>#N/A</v>
      </c>
    </row>
    <row r="249" spans="1:19" ht="12.75">
      <c r="A249" s="1">
        <v>42062.552083333336</v>
      </c>
      <c r="B249">
        <v>358.396</v>
      </c>
      <c r="C249">
        <v>376.716</v>
      </c>
      <c r="D249" t="s">
        <v>55</v>
      </c>
      <c r="E249" t="s">
        <v>56</v>
      </c>
      <c r="F249" t="s">
        <v>57</v>
      </c>
      <c r="G249">
        <v>18.32</v>
      </c>
      <c r="H249">
        <v>0</v>
      </c>
      <c r="K249" t="s">
        <v>58</v>
      </c>
      <c r="L249" t="s">
        <v>63</v>
      </c>
      <c r="M249" t="s">
        <v>60</v>
      </c>
      <c r="O249" t="e">
        <f t="shared" si="23"/>
        <v>#N/A</v>
      </c>
      <c r="P249">
        <f t="shared" si="24"/>
        <v>358.396</v>
      </c>
      <c r="Q249">
        <f t="shared" si="25"/>
        <v>358.396</v>
      </c>
      <c r="R249" s="10" t="e">
        <f t="shared" si="26"/>
        <v>#N/A</v>
      </c>
      <c r="S249" s="2" t="e">
        <f t="shared" si="27"/>
        <v>#N/A</v>
      </c>
    </row>
    <row r="250" spans="1:19" ht="12.75">
      <c r="A250" s="1">
        <v>42094.45138888889</v>
      </c>
      <c r="B250">
        <v>358.766</v>
      </c>
      <c r="C250">
        <v>376.716</v>
      </c>
      <c r="D250" t="s">
        <v>55</v>
      </c>
      <c r="E250" t="s">
        <v>56</v>
      </c>
      <c r="F250" t="s">
        <v>57</v>
      </c>
      <c r="G250">
        <v>17.95</v>
      </c>
      <c r="H250">
        <v>0</v>
      </c>
      <c r="K250" t="s">
        <v>58</v>
      </c>
      <c r="L250" t="s">
        <v>63</v>
      </c>
      <c r="M250" t="s">
        <v>60</v>
      </c>
      <c r="O250" t="e">
        <f t="shared" si="23"/>
        <v>#N/A</v>
      </c>
      <c r="P250">
        <f t="shared" si="24"/>
        <v>358.766</v>
      </c>
      <c r="Q250">
        <f t="shared" si="25"/>
        <v>358.766</v>
      </c>
      <c r="R250" s="10" t="e">
        <f t="shared" si="26"/>
        <v>#N/A</v>
      </c>
      <c r="S250" s="2" t="e">
        <f t="shared" si="27"/>
        <v>#N/A</v>
      </c>
    </row>
    <row r="251" spans="1:19" ht="12.75">
      <c r="A251" s="1">
        <v>42124.385416666664</v>
      </c>
      <c r="B251">
        <v>359.116</v>
      </c>
      <c r="C251">
        <v>376.716</v>
      </c>
      <c r="D251" t="s">
        <v>55</v>
      </c>
      <c r="E251" t="s">
        <v>56</v>
      </c>
      <c r="F251" t="s">
        <v>57</v>
      </c>
      <c r="G251">
        <v>17.6</v>
      </c>
      <c r="H251">
        <v>0</v>
      </c>
      <c r="K251" t="s">
        <v>58</v>
      </c>
      <c r="L251" t="s">
        <v>63</v>
      </c>
      <c r="M251" t="s">
        <v>60</v>
      </c>
      <c r="N251" t="s">
        <v>66</v>
      </c>
      <c r="O251" t="e">
        <f t="shared" si="23"/>
        <v>#N/A</v>
      </c>
      <c r="P251">
        <f t="shared" si="24"/>
        <v>359.116</v>
      </c>
      <c r="Q251">
        <f t="shared" si="25"/>
        <v>359.116</v>
      </c>
      <c r="R251" s="10" t="e">
        <f t="shared" si="26"/>
        <v>#N/A</v>
      </c>
      <c r="S251" s="2" t="e">
        <f t="shared" si="27"/>
        <v>#N/A</v>
      </c>
    </row>
    <row r="252" spans="1:19" ht="12.75">
      <c r="A252" s="1">
        <v>42150.416666666664</v>
      </c>
      <c r="B252">
        <v>359.116</v>
      </c>
      <c r="C252">
        <v>376.716</v>
      </c>
      <c r="D252" t="s">
        <v>55</v>
      </c>
      <c r="E252" t="s">
        <v>56</v>
      </c>
      <c r="F252" t="s">
        <v>57</v>
      </c>
      <c r="G252">
        <v>17.6</v>
      </c>
      <c r="H252">
        <v>0</v>
      </c>
      <c r="K252" t="s">
        <v>58</v>
      </c>
      <c r="L252" t="s">
        <v>63</v>
      </c>
      <c r="M252" t="s">
        <v>60</v>
      </c>
      <c r="O252" t="e">
        <f t="shared" si="23"/>
        <v>#N/A</v>
      </c>
      <c r="P252">
        <f t="shared" si="24"/>
        <v>359.116</v>
      </c>
      <c r="Q252">
        <f t="shared" si="25"/>
        <v>359.116</v>
      </c>
      <c r="R252" s="10" t="e">
        <f t="shared" si="26"/>
        <v>#N/A</v>
      </c>
      <c r="S252" s="2" t="e">
        <f t="shared" si="27"/>
        <v>#N/A</v>
      </c>
    </row>
    <row r="253" spans="1:19" ht="12.75">
      <c r="A253" s="1">
        <v>42173.53125</v>
      </c>
      <c r="B253">
        <v>359.006</v>
      </c>
      <c r="C253">
        <v>376.716</v>
      </c>
      <c r="D253" t="s">
        <v>55</v>
      </c>
      <c r="E253" t="s">
        <v>56</v>
      </c>
      <c r="F253" t="s">
        <v>57</v>
      </c>
      <c r="G253">
        <v>17.71</v>
      </c>
      <c r="H253">
        <v>0</v>
      </c>
      <c r="K253" t="s">
        <v>58</v>
      </c>
      <c r="L253" t="s">
        <v>63</v>
      </c>
      <c r="M253" t="s">
        <v>60</v>
      </c>
      <c r="O253" t="e">
        <f t="shared" si="23"/>
        <v>#N/A</v>
      </c>
      <c r="P253">
        <f t="shared" si="24"/>
        <v>359.006</v>
      </c>
      <c r="Q253">
        <f t="shared" si="25"/>
        <v>359.006</v>
      </c>
      <c r="R253" s="10" t="e">
        <f t="shared" si="26"/>
        <v>#N/A</v>
      </c>
      <c r="S253" s="2" t="e">
        <f t="shared" si="27"/>
        <v>#N/A</v>
      </c>
    </row>
    <row r="254" spans="1:19" ht="12.75">
      <c r="A254" s="1">
        <v>42226.475694444445</v>
      </c>
      <c r="B254">
        <v>360.366</v>
      </c>
      <c r="C254">
        <v>376.716</v>
      </c>
      <c r="D254" t="s">
        <v>55</v>
      </c>
      <c r="E254" t="s">
        <v>56</v>
      </c>
      <c r="F254" t="s">
        <v>57</v>
      </c>
      <c r="G254">
        <v>16.35</v>
      </c>
      <c r="H254">
        <v>0</v>
      </c>
      <c r="K254" t="s">
        <v>58</v>
      </c>
      <c r="L254" t="s">
        <v>63</v>
      </c>
      <c r="M254" t="s">
        <v>60</v>
      </c>
      <c r="O254" t="e">
        <f t="shared" si="23"/>
        <v>#N/A</v>
      </c>
      <c r="P254">
        <f t="shared" si="24"/>
        <v>360.366</v>
      </c>
      <c r="Q254">
        <f t="shared" si="25"/>
        <v>360.366</v>
      </c>
      <c r="R254" s="10" t="e">
        <f t="shared" si="26"/>
        <v>#N/A</v>
      </c>
      <c r="S254" s="2" t="e">
        <f t="shared" si="27"/>
        <v>#N/A</v>
      </c>
    </row>
    <row r="255" spans="1:19" ht="12.75">
      <c r="A255" s="1">
        <v>42277.39722222222</v>
      </c>
      <c r="B255">
        <v>360.336</v>
      </c>
      <c r="C255">
        <v>376.716</v>
      </c>
      <c r="D255" t="s">
        <v>55</v>
      </c>
      <c r="E255" t="s">
        <v>56</v>
      </c>
      <c r="F255" t="s">
        <v>57</v>
      </c>
      <c r="G255">
        <v>16.38</v>
      </c>
      <c r="H255">
        <v>0</v>
      </c>
      <c r="K255" t="s">
        <v>58</v>
      </c>
      <c r="L255" t="s">
        <v>63</v>
      </c>
      <c r="M255" t="s">
        <v>60</v>
      </c>
      <c r="O255" t="e">
        <f t="shared" si="23"/>
        <v>#N/A</v>
      </c>
      <c r="P255">
        <f t="shared" si="24"/>
        <v>360.336</v>
      </c>
      <c r="Q255">
        <f t="shared" si="25"/>
        <v>360.336</v>
      </c>
      <c r="R255" s="10" t="e">
        <f t="shared" si="26"/>
        <v>#N/A</v>
      </c>
      <c r="S255" s="2" t="e">
        <f t="shared" si="27"/>
        <v>#N/A</v>
      </c>
    </row>
    <row r="256" spans="1:19" ht="12.75">
      <c r="A256" s="1">
        <v>42307.520833333336</v>
      </c>
      <c r="B256">
        <v>360.196</v>
      </c>
      <c r="C256">
        <v>376.716</v>
      </c>
      <c r="D256" t="s">
        <v>55</v>
      </c>
      <c r="E256" t="s">
        <v>56</v>
      </c>
      <c r="F256" t="s">
        <v>57</v>
      </c>
      <c r="G256">
        <v>16.52</v>
      </c>
      <c r="H256">
        <v>0</v>
      </c>
      <c r="K256" t="s">
        <v>58</v>
      </c>
      <c r="L256" t="s">
        <v>63</v>
      </c>
      <c r="M256" t="s">
        <v>60</v>
      </c>
      <c r="O256" t="e">
        <f t="shared" si="23"/>
        <v>#N/A</v>
      </c>
      <c r="P256">
        <f t="shared" si="24"/>
        <v>360.196</v>
      </c>
      <c r="Q256">
        <f t="shared" si="25"/>
        <v>360.196</v>
      </c>
      <c r="R256" s="10" t="e">
        <f t="shared" si="26"/>
        <v>#N/A</v>
      </c>
      <c r="S256" s="2" t="e">
        <f t="shared" si="27"/>
        <v>#N/A</v>
      </c>
    </row>
    <row r="257" spans="1:19" ht="12.75">
      <c r="A257" s="1">
        <v>42334.40277777778</v>
      </c>
      <c r="B257">
        <v>360.226</v>
      </c>
      <c r="C257">
        <v>376.716</v>
      </c>
      <c r="D257" t="s">
        <v>55</v>
      </c>
      <c r="E257" t="s">
        <v>56</v>
      </c>
      <c r="F257" t="s">
        <v>57</v>
      </c>
      <c r="G257">
        <v>16.49</v>
      </c>
      <c r="H257">
        <v>0</v>
      </c>
      <c r="K257" t="s">
        <v>58</v>
      </c>
      <c r="L257" t="s">
        <v>63</v>
      </c>
      <c r="M257" t="s">
        <v>60</v>
      </c>
      <c r="N257" t="s">
        <v>65</v>
      </c>
      <c r="O257" t="e">
        <f t="shared" si="23"/>
        <v>#N/A</v>
      </c>
      <c r="P257">
        <f t="shared" si="24"/>
        <v>360.226</v>
      </c>
      <c r="Q257">
        <f t="shared" si="25"/>
        <v>360.226</v>
      </c>
      <c r="R257" s="10" t="e">
        <f t="shared" si="26"/>
        <v>#N/A</v>
      </c>
      <c r="S257" s="2" t="e">
        <f t="shared" si="27"/>
        <v>#N/A</v>
      </c>
    </row>
    <row r="258" spans="1:19" ht="12.75">
      <c r="A258" s="1">
        <v>42361.416666666664</v>
      </c>
      <c r="B258">
        <v>360.056</v>
      </c>
      <c r="C258">
        <v>376.716</v>
      </c>
      <c r="D258" t="s">
        <v>55</v>
      </c>
      <c r="E258" t="s">
        <v>56</v>
      </c>
      <c r="F258" t="s">
        <v>57</v>
      </c>
      <c r="G258">
        <v>16.66</v>
      </c>
      <c r="H258">
        <v>0</v>
      </c>
      <c r="K258" t="s">
        <v>58</v>
      </c>
      <c r="L258" t="s">
        <v>63</v>
      </c>
      <c r="M258" t="s">
        <v>60</v>
      </c>
      <c r="O258" t="e">
        <f t="shared" si="23"/>
        <v>#N/A</v>
      </c>
      <c r="P258">
        <f t="shared" si="24"/>
        <v>360.056</v>
      </c>
      <c r="Q258">
        <f t="shared" si="25"/>
        <v>360.056</v>
      </c>
      <c r="R258" s="10" t="e">
        <f t="shared" si="26"/>
        <v>#N/A</v>
      </c>
      <c r="S258" s="2" t="e">
        <f t="shared" si="27"/>
        <v>#N/A</v>
      </c>
    </row>
    <row r="259" spans="1:19" ht="12.75">
      <c r="A259" s="1">
        <v>42395.54513888889</v>
      </c>
      <c r="B259">
        <v>359.986</v>
      </c>
      <c r="C259">
        <v>376.716</v>
      </c>
      <c r="D259" t="s">
        <v>55</v>
      </c>
      <c r="E259" t="s">
        <v>56</v>
      </c>
      <c r="F259" t="s">
        <v>57</v>
      </c>
      <c r="G259">
        <v>16.73</v>
      </c>
      <c r="H259">
        <v>0</v>
      </c>
      <c r="K259" t="s">
        <v>58</v>
      </c>
      <c r="L259" t="s">
        <v>63</v>
      </c>
      <c r="M259" t="s">
        <v>60</v>
      </c>
      <c r="O259" t="e">
        <f t="shared" si="23"/>
        <v>#N/A</v>
      </c>
      <c r="P259">
        <f t="shared" si="24"/>
        <v>359.986</v>
      </c>
      <c r="Q259">
        <f t="shared" si="25"/>
        <v>359.986</v>
      </c>
      <c r="R259" s="10" t="e">
        <f t="shared" si="26"/>
        <v>#N/A</v>
      </c>
      <c r="S259" s="2" t="e">
        <f t="shared" si="27"/>
        <v>#N/A</v>
      </c>
    </row>
    <row r="260" spans="1:19" ht="12.75">
      <c r="A260" s="1">
        <v>42429.541666666664</v>
      </c>
      <c r="B260">
        <v>359.666</v>
      </c>
      <c r="C260">
        <v>376.716</v>
      </c>
      <c r="D260" t="s">
        <v>55</v>
      </c>
      <c r="E260" t="s">
        <v>56</v>
      </c>
      <c r="F260" t="s">
        <v>57</v>
      </c>
      <c r="G260">
        <v>17.05</v>
      </c>
      <c r="H260">
        <v>0</v>
      </c>
      <c r="K260" t="s">
        <v>58</v>
      </c>
      <c r="L260" t="s">
        <v>63</v>
      </c>
      <c r="M260" t="s">
        <v>60</v>
      </c>
      <c r="O260" t="e">
        <f aca="true" t="shared" si="28" ref="O260:O291">IF(EXACT(E260,"Nivel Dinámico"),IF(B260=0,NA(),B260),NA())</f>
        <v>#N/A</v>
      </c>
      <c r="P260">
        <f aca="true" t="shared" si="29" ref="P260:P291">IF(AND(EXACT(E260,"Nivel Estático"),NOT(EXACT(F260,"SONDA AUTOMÁTICA"))),IF(B260=0,NA(),B260),NA())</f>
        <v>359.666</v>
      </c>
      <c r="Q260">
        <f aca="true" t="shared" si="30" ref="Q260:Q291">IF(ISNA(P260),IF(ISNA(R260),IF(ISNA(S260),"",S260),R260),P260)</f>
        <v>359.666</v>
      </c>
      <c r="R260" s="10" t="e">
        <f aca="true" t="shared" si="31" ref="R260:R291">IF(EXACT(E260,"Extrapolado"),IF(B260=0,NA(),B260),NA())</f>
        <v>#N/A</v>
      </c>
      <c r="S260" s="2" t="e">
        <f aca="true" t="shared" si="32" ref="S260:S291">IF(EXACT(F260,"SONDA AUTOMÁTICA"),IF(B260=0,NA(),B260),NA())</f>
        <v>#N/A</v>
      </c>
    </row>
    <row r="261" spans="1:19" ht="12.75">
      <c r="A261" s="1">
        <v>42747.458333333336</v>
      </c>
      <c r="B261">
        <v>359.676</v>
      </c>
      <c r="C261">
        <v>376.716</v>
      </c>
      <c r="D261" t="s">
        <v>55</v>
      </c>
      <c r="E261" t="s">
        <v>56</v>
      </c>
      <c r="F261" t="s">
        <v>57</v>
      </c>
      <c r="G261">
        <v>17.04</v>
      </c>
      <c r="H261">
        <v>0</v>
      </c>
      <c r="K261" t="s">
        <v>58</v>
      </c>
      <c r="L261" t="s">
        <v>63</v>
      </c>
      <c r="M261" t="s">
        <v>60</v>
      </c>
      <c r="N261" t="s">
        <v>67</v>
      </c>
      <c r="O261" t="e">
        <f t="shared" si="28"/>
        <v>#N/A</v>
      </c>
      <c r="P261">
        <f t="shared" si="29"/>
        <v>359.676</v>
      </c>
      <c r="Q261">
        <f t="shared" si="30"/>
        <v>359.676</v>
      </c>
      <c r="R261" s="10" t="e">
        <f t="shared" si="31"/>
        <v>#N/A</v>
      </c>
      <c r="S261" s="2" t="e">
        <f t="shared" si="32"/>
        <v>#N/A</v>
      </c>
    </row>
    <row r="262" spans="1:19" ht="12.75">
      <c r="A262" s="1">
        <v>42821.40625</v>
      </c>
      <c r="B262">
        <v>358.896</v>
      </c>
      <c r="C262">
        <v>376.716</v>
      </c>
      <c r="D262" t="s">
        <v>55</v>
      </c>
      <c r="E262" t="s">
        <v>56</v>
      </c>
      <c r="F262" t="s">
        <v>57</v>
      </c>
      <c r="G262">
        <v>17.82</v>
      </c>
      <c r="H262">
        <v>0</v>
      </c>
      <c r="K262" t="s">
        <v>58</v>
      </c>
      <c r="L262" t="s">
        <v>63</v>
      </c>
      <c r="M262" t="s">
        <v>60</v>
      </c>
      <c r="N262" t="s">
        <v>68</v>
      </c>
      <c r="O262" t="e">
        <f t="shared" si="28"/>
        <v>#N/A</v>
      </c>
      <c r="P262">
        <f t="shared" si="29"/>
        <v>358.896</v>
      </c>
      <c r="Q262">
        <f t="shared" si="30"/>
        <v>358.896</v>
      </c>
      <c r="R262" s="10" t="e">
        <f t="shared" si="31"/>
        <v>#N/A</v>
      </c>
      <c r="S262" s="2" t="e">
        <f t="shared" si="32"/>
        <v>#N/A</v>
      </c>
    </row>
    <row r="263" spans="1:19" ht="12.75">
      <c r="A263" s="1">
        <v>42832.45486111111</v>
      </c>
      <c r="B263">
        <v>357.916</v>
      </c>
      <c r="C263">
        <v>376.716</v>
      </c>
      <c r="D263" t="s">
        <v>55</v>
      </c>
      <c r="E263" t="s">
        <v>56</v>
      </c>
      <c r="F263" t="s">
        <v>57</v>
      </c>
      <c r="G263">
        <v>18.8</v>
      </c>
      <c r="H263">
        <v>0</v>
      </c>
      <c r="K263" t="s">
        <v>58</v>
      </c>
      <c r="L263" t="s">
        <v>63</v>
      </c>
      <c r="M263" t="s">
        <v>60</v>
      </c>
      <c r="N263" t="s">
        <v>68</v>
      </c>
      <c r="O263" t="e">
        <f t="shared" si="28"/>
        <v>#N/A</v>
      </c>
      <c r="P263">
        <f t="shared" si="29"/>
        <v>357.916</v>
      </c>
      <c r="Q263">
        <f t="shared" si="30"/>
        <v>357.916</v>
      </c>
      <c r="R263" s="10" t="e">
        <f t="shared" si="31"/>
        <v>#N/A</v>
      </c>
      <c r="S263" s="2" t="e">
        <f t="shared" si="32"/>
        <v>#N/A</v>
      </c>
    </row>
    <row r="264" spans="1:19" ht="12.75">
      <c r="A264" s="1">
        <v>42871.55</v>
      </c>
      <c r="B264">
        <v>358.126</v>
      </c>
      <c r="C264">
        <v>376.716</v>
      </c>
      <c r="D264" t="s">
        <v>55</v>
      </c>
      <c r="E264" t="s">
        <v>56</v>
      </c>
      <c r="F264" t="s">
        <v>57</v>
      </c>
      <c r="G264">
        <v>18.59</v>
      </c>
      <c r="H264">
        <v>0</v>
      </c>
      <c r="K264" t="s">
        <v>58</v>
      </c>
      <c r="L264" t="s">
        <v>63</v>
      </c>
      <c r="M264" t="s">
        <v>60</v>
      </c>
      <c r="N264" t="s">
        <v>69</v>
      </c>
      <c r="O264" t="e">
        <f t="shared" si="28"/>
        <v>#N/A</v>
      </c>
      <c r="P264">
        <f t="shared" si="29"/>
        <v>358.126</v>
      </c>
      <c r="Q264">
        <f t="shared" si="30"/>
        <v>358.126</v>
      </c>
      <c r="R264" s="10" t="e">
        <f t="shared" si="31"/>
        <v>#N/A</v>
      </c>
      <c r="S264" s="2" t="e">
        <f t="shared" si="32"/>
        <v>#N/A</v>
      </c>
    </row>
    <row r="265" spans="1:19" ht="12.75">
      <c r="A265" s="1">
        <v>42951.538194444445</v>
      </c>
      <c r="B265">
        <v>358.566</v>
      </c>
      <c r="C265">
        <v>376.716</v>
      </c>
      <c r="D265" t="s">
        <v>55</v>
      </c>
      <c r="E265" t="s">
        <v>56</v>
      </c>
      <c r="F265" t="s">
        <v>57</v>
      </c>
      <c r="G265">
        <v>18.15</v>
      </c>
      <c r="H265">
        <v>0</v>
      </c>
      <c r="K265" t="s">
        <v>58</v>
      </c>
      <c r="L265" t="s">
        <v>63</v>
      </c>
      <c r="M265" t="s">
        <v>60</v>
      </c>
      <c r="O265" t="e">
        <f t="shared" si="28"/>
        <v>#N/A</v>
      </c>
      <c r="P265">
        <f t="shared" si="29"/>
        <v>358.566</v>
      </c>
      <c r="Q265">
        <f t="shared" si="30"/>
        <v>358.566</v>
      </c>
      <c r="R265" s="10" t="e">
        <f t="shared" si="31"/>
        <v>#N/A</v>
      </c>
      <c r="S265" s="2" t="e">
        <f t="shared" si="32"/>
        <v>#N/A</v>
      </c>
    </row>
    <row r="266" spans="1:19" ht="12.75">
      <c r="A266" s="1">
        <v>43320.4375</v>
      </c>
      <c r="B266">
        <v>358.566</v>
      </c>
      <c r="C266">
        <v>376.716</v>
      </c>
      <c r="D266" t="s">
        <v>55</v>
      </c>
      <c r="E266" t="s">
        <v>56</v>
      </c>
      <c r="F266" t="s">
        <v>57</v>
      </c>
      <c r="G266">
        <v>18.15</v>
      </c>
      <c r="H266">
        <v>0</v>
      </c>
      <c r="K266" t="s">
        <v>58</v>
      </c>
      <c r="L266" t="s">
        <v>63</v>
      </c>
      <c r="M266" t="s">
        <v>60</v>
      </c>
      <c r="N266" t="s">
        <v>70</v>
      </c>
      <c r="O266" t="e">
        <f t="shared" si="28"/>
        <v>#N/A</v>
      </c>
      <c r="P266">
        <f t="shared" si="29"/>
        <v>358.566</v>
      </c>
      <c r="Q266">
        <f t="shared" si="30"/>
        <v>358.566</v>
      </c>
      <c r="R266" s="10" t="e">
        <f t="shared" si="31"/>
        <v>#N/A</v>
      </c>
      <c r="S266" s="2" t="e">
        <f t="shared" si="32"/>
        <v>#N/A</v>
      </c>
    </row>
    <row r="267" spans="1:19" ht="12.75">
      <c r="A267" s="1">
        <v>43360.458333333336</v>
      </c>
      <c r="B267">
        <v>358.686</v>
      </c>
      <c r="C267">
        <v>376.716</v>
      </c>
      <c r="D267" t="s">
        <v>55</v>
      </c>
      <c r="E267" t="s">
        <v>56</v>
      </c>
      <c r="F267" t="s">
        <v>57</v>
      </c>
      <c r="G267">
        <v>18.03</v>
      </c>
      <c r="H267">
        <v>0</v>
      </c>
      <c r="K267" t="s">
        <v>58</v>
      </c>
      <c r="L267" t="s">
        <v>63</v>
      </c>
      <c r="M267" t="s">
        <v>60</v>
      </c>
      <c r="N267" t="s">
        <v>70</v>
      </c>
      <c r="O267" t="e">
        <f t="shared" si="28"/>
        <v>#N/A</v>
      </c>
      <c r="P267">
        <f t="shared" si="29"/>
        <v>358.686</v>
      </c>
      <c r="Q267">
        <f t="shared" si="30"/>
        <v>358.686</v>
      </c>
      <c r="R267" s="10" t="e">
        <f t="shared" si="31"/>
        <v>#N/A</v>
      </c>
      <c r="S267" s="2" t="e">
        <f t="shared" si="32"/>
        <v>#N/A</v>
      </c>
    </row>
    <row r="268" spans="1:19" ht="12.75">
      <c r="A268" s="1">
        <v>43398.70486111111</v>
      </c>
      <c r="B268">
        <v>358.616</v>
      </c>
      <c r="C268">
        <v>376.716</v>
      </c>
      <c r="D268" t="s">
        <v>55</v>
      </c>
      <c r="E268" t="s">
        <v>56</v>
      </c>
      <c r="F268" t="s">
        <v>57</v>
      </c>
      <c r="G268">
        <v>18.1</v>
      </c>
      <c r="H268">
        <v>0</v>
      </c>
      <c r="K268" t="s">
        <v>58</v>
      </c>
      <c r="L268" t="s">
        <v>63</v>
      </c>
      <c r="M268" t="s">
        <v>60</v>
      </c>
      <c r="N268" t="s">
        <v>70</v>
      </c>
      <c r="O268" t="e">
        <f t="shared" si="28"/>
        <v>#N/A</v>
      </c>
      <c r="P268">
        <f t="shared" si="29"/>
        <v>358.616</v>
      </c>
      <c r="Q268">
        <f t="shared" si="30"/>
        <v>358.616</v>
      </c>
      <c r="R268" s="10" t="e">
        <f t="shared" si="31"/>
        <v>#N/A</v>
      </c>
      <c r="S268" s="2" t="e">
        <f t="shared" si="32"/>
        <v>#N/A</v>
      </c>
    </row>
    <row r="269" spans="1:19" ht="12.75">
      <c r="A269" s="1">
        <v>43416.458333333336</v>
      </c>
      <c r="B269">
        <v>360.526</v>
      </c>
      <c r="C269">
        <v>376.716</v>
      </c>
      <c r="D269" t="s">
        <v>55</v>
      </c>
      <c r="E269" t="s">
        <v>56</v>
      </c>
      <c r="F269" t="s">
        <v>57</v>
      </c>
      <c r="G269">
        <v>16.19</v>
      </c>
      <c r="H269">
        <v>0</v>
      </c>
      <c r="K269" t="s">
        <v>58</v>
      </c>
      <c r="L269" t="s">
        <v>63</v>
      </c>
      <c r="M269" t="s">
        <v>60</v>
      </c>
      <c r="N269" t="s">
        <v>70</v>
      </c>
      <c r="O269" t="e">
        <f t="shared" si="28"/>
        <v>#N/A</v>
      </c>
      <c r="P269">
        <f t="shared" si="29"/>
        <v>360.526</v>
      </c>
      <c r="Q269">
        <f t="shared" si="30"/>
        <v>360.526</v>
      </c>
      <c r="R269" s="10" t="e">
        <f t="shared" si="31"/>
        <v>#N/A</v>
      </c>
      <c r="S269" s="2" t="e">
        <f t="shared" si="32"/>
        <v>#N/A</v>
      </c>
    </row>
    <row r="270" spans="1:19" ht="12.75">
      <c r="A270" s="1">
        <v>43444.50347222222</v>
      </c>
      <c r="B270">
        <v>358.776</v>
      </c>
      <c r="C270">
        <v>376.716</v>
      </c>
      <c r="D270" t="s">
        <v>55</v>
      </c>
      <c r="E270" t="s">
        <v>56</v>
      </c>
      <c r="F270" t="s">
        <v>57</v>
      </c>
      <c r="G270">
        <v>17.94</v>
      </c>
      <c r="H270">
        <v>0</v>
      </c>
      <c r="K270" t="s">
        <v>58</v>
      </c>
      <c r="L270" t="s">
        <v>63</v>
      </c>
      <c r="M270" t="s">
        <v>60</v>
      </c>
      <c r="O270" t="e">
        <f t="shared" si="28"/>
        <v>#N/A</v>
      </c>
      <c r="P270">
        <f t="shared" si="29"/>
        <v>358.776</v>
      </c>
      <c r="Q270">
        <f t="shared" si="30"/>
        <v>358.776</v>
      </c>
      <c r="R270" s="10" t="e">
        <f t="shared" si="31"/>
        <v>#N/A</v>
      </c>
      <c r="S270" s="2" t="e">
        <f t="shared" si="32"/>
        <v>#N/A</v>
      </c>
    </row>
    <row r="271" spans="1:19" ht="12.75">
      <c r="A271" s="1">
        <v>43510.375</v>
      </c>
      <c r="B271">
        <v>358.236</v>
      </c>
      <c r="C271">
        <v>376.716</v>
      </c>
      <c r="D271" t="s">
        <v>55</v>
      </c>
      <c r="E271" t="s">
        <v>56</v>
      </c>
      <c r="F271" t="s">
        <v>57</v>
      </c>
      <c r="G271">
        <v>18.48</v>
      </c>
      <c r="H271">
        <v>0</v>
      </c>
      <c r="K271" t="s">
        <v>58</v>
      </c>
      <c r="L271" t="s">
        <v>63</v>
      </c>
      <c r="M271" t="s">
        <v>60</v>
      </c>
      <c r="N271" t="s">
        <v>70</v>
      </c>
      <c r="O271" t="e">
        <f t="shared" si="28"/>
        <v>#N/A</v>
      </c>
      <c r="P271">
        <f t="shared" si="29"/>
        <v>358.236</v>
      </c>
      <c r="Q271">
        <f t="shared" si="30"/>
        <v>358.236</v>
      </c>
      <c r="R271" s="10" t="e">
        <f t="shared" si="31"/>
        <v>#N/A</v>
      </c>
      <c r="S271" s="2" t="e">
        <f t="shared" si="32"/>
        <v>#N/A</v>
      </c>
    </row>
    <row r="272" spans="1:19" ht="12.75">
      <c r="A272" s="1">
        <v>43543.37152777778</v>
      </c>
      <c r="B272">
        <v>360.746</v>
      </c>
      <c r="C272">
        <v>376.716</v>
      </c>
      <c r="D272" t="s">
        <v>55</v>
      </c>
      <c r="E272" t="s">
        <v>56</v>
      </c>
      <c r="F272" t="s">
        <v>57</v>
      </c>
      <c r="G272">
        <v>15.97</v>
      </c>
      <c r="H272">
        <v>0</v>
      </c>
      <c r="K272" t="s">
        <v>58</v>
      </c>
      <c r="L272" t="s">
        <v>63</v>
      </c>
      <c r="M272" t="s">
        <v>60</v>
      </c>
      <c r="N272" t="s">
        <v>71</v>
      </c>
      <c r="O272" t="e">
        <f t="shared" si="28"/>
        <v>#N/A</v>
      </c>
      <c r="P272">
        <f t="shared" si="29"/>
        <v>360.746</v>
      </c>
      <c r="Q272">
        <f t="shared" si="30"/>
        <v>360.746</v>
      </c>
      <c r="R272" s="10" t="e">
        <f t="shared" si="31"/>
        <v>#N/A</v>
      </c>
      <c r="S272" s="2" t="e">
        <f t="shared" si="32"/>
        <v>#N/A</v>
      </c>
    </row>
    <row r="273" spans="1:19" ht="12.75">
      <c r="A273" s="1">
        <v>43567.49652777778</v>
      </c>
      <c r="B273">
        <v>357.876</v>
      </c>
      <c r="C273">
        <v>376.716</v>
      </c>
      <c r="D273" t="s">
        <v>55</v>
      </c>
      <c r="E273" t="s">
        <v>56</v>
      </c>
      <c r="F273" t="s">
        <v>57</v>
      </c>
      <c r="G273">
        <v>18.84</v>
      </c>
      <c r="H273">
        <v>0</v>
      </c>
      <c r="K273" t="s">
        <v>58</v>
      </c>
      <c r="L273" t="s">
        <v>63</v>
      </c>
      <c r="M273" t="s">
        <v>60</v>
      </c>
      <c r="O273" t="e">
        <f t="shared" si="28"/>
        <v>#N/A</v>
      </c>
      <c r="P273">
        <f t="shared" si="29"/>
        <v>357.876</v>
      </c>
      <c r="Q273">
        <f t="shared" si="30"/>
        <v>357.876</v>
      </c>
      <c r="R273" s="10" t="e">
        <f t="shared" si="31"/>
        <v>#N/A</v>
      </c>
      <c r="S273" s="2" t="e">
        <f t="shared" si="32"/>
        <v>#N/A</v>
      </c>
    </row>
    <row r="274" spans="1:19" ht="12.75">
      <c r="A274" s="1">
        <v>43615.57638888889</v>
      </c>
      <c r="B274">
        <v>357.636</v>
      </c>
      <c r="C274">
        <v>376.716</v>
      </c>
      <c r="D274" t="s">
        <v>55</v>
      </c>
      <c r="E274" t="s">
        <v>56</v>
      </c>
      <c r="F274" t="s">
        <v>57</v>
      </c>
      <c r="G274">
        <v>19.08</v>
      </c>
      <c r="H274">
        <v>0</v>
      </c>
      <c r="K274" t="s">
        <v>58</v>
      </c>
      <c r="L274" t="s">
        <v>63</v>
      </c>
      <c r="M274" t="s">
        <v>60</v>
      </c>
      <c r="N274" t="s">
        <v>70</v>
      </c>
      <c r="O274" t="e">
        <f t="shared" si="28"/>
        <v>#N/A</v>
      </c>
      <c r="P274">
        <f t="shared" si="29"/>
        <v>357.636</v>
      </c>
      <c r="Q274">
        <f t="shared" si="30"/>
        <v>357.636</v>
      </c>
      <c r="R274" s="10" t="e">
        <f t="shared" si="31"/>
        <v>#N/A</v>
      </c>
      <c r="S274" s="2" t="e">
        <f t="shared" si="32"/>
        <v>#N/A</v>
      </c>
    </row>
    <row r="275" spans="1:19" ht="12.75">
      <c r="A275" s="1">
        <v>43633.38888888889</v>
      </c>
      <c r="B275">
        <v>357.636</v>
      </c>
      <c r="C275">
        <v>376.716</v>
      </c>
      <c r="D275" t="s">
        <v>55</v>
      </c>
      <c r="E275" t="s">
        <v>56</v>
      </c>
      <c r="F275" t="s">
        <v>57</v>
      </c>
      <c r="G275">
        <v>19.08</v>
      </c>
      <c r="H275">
        <v>0</v>
      </c>
      <c r="K275" t="s">
        <v>58</v>
      </c>
      <c r="L275" t="s">
        <v>63</v>
      </c>
      <c r="M275" t="s">
        <v>60</v>
      </c>
      <c r="O275" t="e">
        <f t="shared" si="28"/>
        <v>#N/A</v>
      </c>
      <c r="P275">
        <f t="shared" si="29"/>
        <v>357.636</v>
      </c>
      <c r="Q275">
        <f t="shared" si="30"/>
        <v>357.636</v>
      </c>
      <c r="R275" s="10" t="e">
        <f t="shared" si="31"/>
        <v>#N/A</v>
      </c>
      <c r="S275" s="2" t="e">
        <f t="shared" si="32"/>
        <v>#N/A</v>
      </c>
    </row>
    <row r="276" spans="1:19" ht="12.75">
      <c r="A276" s="1">
        <v>43669.46875</v>
      </c>
      <c r="B276">
        <v>358.506</v>
      </c>
      <c r="C276">
        <v>376.716</v>
      </c>
      <c r="D276" t="s">
        <v>55</v>
      </c>
      <c r="E276" t="s">
        <v>56</v>
      </c>
      <c r="F276" t="s">
        <v>57</v>
      </c>
      <c r="G276">
        <v>18.21</v>
      </c>
      <c r="H276">
        <v>0</v>
      </c>
      <c r="K276" t="s">
        <v>58</v>
      </c>
      <c r="L276" t="s">
        <v>63</v>
      </c>
      <c r="M276" t="s">
        <v>60</v>
      </c>
      <c r="O276" t="e">
        <f t="shared" si="28"/>
        <v>#N/A</v>
      </c>
      <c r="P276">
        <f t="shared" si="29"/>
        <v>358.506</v>
      </c>
      <c r="Q276">
        <f t="shared" si="30"/>
        <v>358.506</v>
      </c>
      <c r="R276" s="10" t="e">
        <f t="shared" si="31"/>
        <v>#N/A</v>
      </c>
      <c r="S276" s="2" t="e">
        <f t="shared" si="32"/>
        <v>#N/A</v>
      </c>
    </row>
    <row r="277" spans="1:19" ht="12.75">
      <c r="A277" s="1">
        <v>43706.5</v>
      </c>
      <c r="B277">
        <v>358.316</v>
      </c>
      <c r="C277">
        <v>376.716</v>
      </c>
      <c r="D277" t="s">
        <v>55</v>
      </c>
      <c r="E277" t="s">
        <v>56</v>
      </c>
      <c r="F277" t="s">
        <v>57</v>
      </c>
      <c r="G277">
        <v>18.4</v>
      </c>
      <c r="H277">
        <v>0</v>
      </c>
      <c r="K277" t="s">
        <v>58</v>
      </c>
      <c r="L277" t="s">
        <v>63</v>
      </c>
      <c r="M277" t="s">
        <v>60</v>
      </c>
      <c r="O277" t="e">
        <f t="shared" si="28"/>
        <v>#N/A</v>
      </c>
      <c r="P277">
        <f t="shared" si="29"/>
        <v>358.316</v>
      </c>
      <c r="Q277">
        <f t="shared" si="30"/>
        <v>358.316</v>
      </c>
      <c r="R277" s="10" t="e">
        <f t="shared" si="31"/>
        <v>#N/A</v>
      </c>
      <c r="S277" s="2" t="e">
        <f t="shared" si="32"/>
        <v>#N/A</v>
      </c>
    </row>
    <row r="278" spans="1:19" ht="12.75">
      <c r="A278" s="1">
        <v>43735.48263888889</v>
      </c>
      <c r="B278">
        <v>358.526</v>
      </c>
      <c r="C278">
        <v>376.716</v>
      </c>
      <c r="D278" t="s">
        <v>55</v>
      </c>
      <c r="E278" t="s">
        <v>56</v>
      </c>
      <c r="F278" t="s">
        <v>57</v>
      </c>
      <c r="G278">
        <v>18.19</v>
      </c>
      <c r="H278">
        <v>0</v>
      </c>
      <c r="K278" t="s">
        <v>58</v>
      </c>
      <c r="L278" t="s">
        <v>63</v>
      </c>
      <c r="M278" t="s">
        <v>60</v>
      </c>
      <c r="N278" t="s">
        <v>70</v>
      </c>
      <c r="O278" t="e">
        <f t="shared" si="28"/>
        <v>#N/A</v>
      </c>
      <c r="P278">
        <f t="shared" si="29"/>
        <v>358.526</v>
      </c>
      <c r="Q278">
        <f t="shared" si="30"/>
        <v>358.526</v>
      </c>
      <c r="R278" s="10" t="e">
        <f t="shared" si="31"/>
        <v>#N/A</v>
      </c>
      <c r="S278" s="2" t="e">
        <f t="shared" si="32"/>
        <v>#N/A</v>
      </c>
    </row>
    <row r="279" spans="1:19" ht="12.75">
      <c r="A279" s="1">
        <v>43759.48263888889</v>
      </c>
      <c r="B279">
        <v>358.526</v>
      </c>
      <c r="C279">
        <v>376.716</v>
      </c>
      <c r="D279" t="s">
        <v>55</v>
      </c>
      <c r="E279" t="s">
        <v>56</v>
      </c>
      <c r="F279" t="s">
        <v>57</v>
      </c>
      <c r="G279">
        <v>18.19</v>
      </c>
      <c r="H279">
        <v>0</v>
      </c>
      <c r="K279" t="s">
        <v>58</v>
      </c>
      <c r="L279" t="s">
        <v>63</v>
      </c>
      <c r="M279" t="s">
        <v>60</v>
      </c>
      <c r="O279" t="e">
        <f t="shared" si="28"/>
        <v>#N/A</v>
      </c>
      <c r="P279">
        <f t="shared" si="29"/>
        <v>358.526</v>
      </c>
      <c r="Q279">
        <f t="shared" si="30"/>
        <v>358.526</v>
      </c>
      <c r="R279" s="10" t="e">
        <f t="shared" si="31"/>
        <v>#N/A</v>
      </c>
      <c r="S279" s="2" t="e">
        <f t="shared" si="32"/>
        <v>#N/A</v>
      </c>
    </row>
    <row r="280" spans="1:19" ht="12.75">
      <c r="A280" s="1">
        <v>43880.63888888889</v>
      </c>
      <c r="B280">
        <v>358.286</v>
      </c>
      <c r="C280">
        <v>376.716</v>
      </c>
      <c r="D280" t="s">
        <v>55</v>
      </c>
      <c r="E280" t="s">
        <v>56</v>
      </c>
      <c r="F280" t="s">
        <v>57</v>
      </c>
      <c r="G280">
        <v>18.43</v>
      </c>
      <c r="H280">
        <v>0</v>
      </c>
      <c r="K280" t="s">
        <v>58</v>
      </c>
      <c r="L280" t="s">
        <v>63</v>
      </c>
      <c r="M280" t="s">
        <v>60</v>
      </c>
      <c r="N280" t="s">
        <v>70</v>
      </c>
      <c r="O280" t="e">
        <f t="shared" si="28"/>
        <v>#N/A</v>
      </c>
      <c r="P280">
        <f t="shared" si="29"/>
        <v>358.286</v>
      </c>
      <c r="Q280">
        <f t="shared" si="30"/>
        <v>358.286</v>
      </c>
      <c r="R280" s="10" t="e">
        <f t="shared" si="31"/>
        <v>#N/A</v>
      </c>
      <c r="S280" s="2" t="e">
        <f t="shared" si="32"/>
        <v>#N/A</v>
      </c>
    </row>
    <row r="281" spans="1:19" ht="12.75">
      <c r="A281" s="1">
        <v>43895.680555555555</v>
      </c>
      <c r="B281">
        <v>358.356</v>
      </c>
      <c r="C281">
        <v>376.716</v>
      </c>
      <c r="D281" t="s">
        <v>55</v>
      </c>
      <c r="E281" t="s">
        <v>56</v>
      </c>
      <c r="F281" t="s">
        <v>57</v>
      </c>
      <c r="G281">
        <v>18.36</v>
      </c>
      <c r="H281">
        <v>0</v>
      </c>
      <c r="K281" t="s">
        <v>58</v>
      </c>
      <c r="L281" t="s">
        <v>63</v>
      </c>
      <c r="M281" t="s">
        <v>60</v>
      </c>
      <c r="N281" t="s">
        <v>70</v>
      </c>
      <c r="O281" t="e">
        <f t="shared" si="28"/>
        <v>#N/A</v>
      </c>
      <c r="P281">
        <f t="shared" si="29"/>
        <v>358.356</v>
      </c>
      <c r="Q281">
        <f t="shared" si="30"/>
        <v>358.356</v>
      </c>
      <c r="R281" s="10" t="e">
        <f t="shared" si="31"/>
        <v>#N/A</v>
      </c>
      <c r="S281" s="2" t="e">
        <f t="shared" si="32"/>
        <v>#N/A</v>
      </c>
    </row>
    <row r="282" spans="1:19" ht="12.75">
      <c r="A282" s="1">
        <v>43949.59375</v>
      </c>
      <c r="B282">
        <v>357.956</v>
      </c>
      <c r="C282">
        <v>376.716</v>
      </c>
      <c r="D282" t="s">
        <v>55</v>
      </c>
      <c r="E282" t="s">
        <v>56</v>
      </c>
      <c r="F282" t="s">
        <v>57</v>
      </c>
      <c r="G282">
        <v>18.76</v>
      </c>
      <c r="H282">
        <v>0</v>
      </c>
      <c r="K282" t="s">
        <v>58</v>
      </c>
      <c r="L282" t="s">
        <v>63</v>
      </c>
      <c r="M282" t="s">
        <v>60</v>
      </c>
      <c r="N282" t="s">
        <v>70</v>
      </c>
      <c r="O282" t="e">
        <f t="shared" si="28"/>
        <v>#N/A</v>
      </c>
      <c r="P282">
        <f t="shared" si="29"/>
        <v>357.956</v>
      </c>
      <c r="Q282">
        <f t="shared" si="30"/>
        <v>357.956</v>
      </c>
      <c r="R282" s="10" t="e">
        <f t="shared" si="31"/>
        <v>#N/A</v>
      </c>
      <c r="S282" s="2" t="e">
        <f t="shared" si="32"/>
        <v>#N/A</v>
      </c>
    </row>
    <row r="283" spans="1:19" ht="12.75">
      <c r="A283" s="1">
        <v>43970.475694444445</v>
      </c>
      <c r="B283">
        <v>357.796</v>
      </c>
      <c r="C283">
        <v>376.716</v>
      </c>
      <c r="D283" t="s">
        <v>55</v>
      </c>
      <c r="E283" t="s">
        <v>56</v>
      </c>
      <c r="F283" t="s">
        <v>57</v>
      </c>
      <c r="G283">
        <v>18.92</v>
      </c>
      <c r="H283">
        <v>0</v>
      </c>
      <c r="K283" t="s">
        <v>58</v>
      </c>
      <c r="L283" t="s">
        <v>63</v>
      </c>
      <c r="M283" t="s">
        <v>60</v>
      </c>
      <c r="N283" t="s">
        <v>70</v>
      </c>
      <c r="O283" t="e">
        <f t="shared" si="28"/>
        <v>#N/A</v>
      </c>
      <c r="P283">
        <f t="shared" si="29"/>
        <v>357.796</v>
      </c>
      <c r="Q283">
        <f t="shared" si="30"/>
        <v>357.796</v>
      </c>
      <c r="R283" s="10" t="e">
        <f t="shared" si="31"/>
        <v>#N/A</v>
      </c>
      <c r="S283" s="2" t="e">
        <f t="shared" si="32"/>
        <v>#N/A</v>
      </c>
    </row>
    <row r="284" spans="1:19" ht="12.75">
      <c r="A284" s="1">
        <v>43991.35763888889</v>
      </c>
      <c r="B284">
        <v>358.196</v>
      </c>
      <c r="C284">
        <v>376.716</v>
      </c>
      <c r="D284" t="s">
        <v>55</v>
      </c>
      <c r="E284" t="s">
        <v>56</v>
      </c>
      <c r="F284" t="s">
        <v>57</v>
      </c>
      <c r="G284">
        <v>18.52</v>
      </c>
      <c r="H284">
        <v>0</v>
      </c>
      <c r="K284" t="s">
        <v>58</v>
      </c>
      <c r="L284" t="s">
        <v>63</v>
      </c>
      <c r="M284" t="s">
        <v>60</v>
      </c>
      <c r="N284" t="s">
        <v>70</v>
      </c>
      <c r="O284" t="e">
        <f t="shared" si="28"/>
        <v>#N/A</v>
      </c>
      <c r="P284">
        <f t="shared" si="29"/>
        <v>358.196</v>
      </c>
      <c r="Q284">
        <f t="shared" si="30"/>
        <v>358.196</v>
      </c>
      <c r="R284" s="10" t="e">
        <f t="shared" si="31"/>
        <v>#N/A</v>
      </c>
      <c r="S284" s="2" t="e">
        <f t="shared" si="32"/>
        <v>#N/A</v>
      </c>
    </row>
    <row r="285" spans="1:19" ht="12.75">
      <c r="A285" s="1">
        <v>44026.375</v>
      </c>
      <c r="B285">
        <v>358.366</v>
      </c>
      <c r="C285">
        <v>376.716</v>
      </c>
      <c r="D285" t="s">
        <v>55</v>
      </c>
      <c r="E285" t="s">
        <v>56</v>
      </c>
      <c r="F285" t="s">
        <v>57</v>
      </c>
      <c r="G285">
        <v>18.35</v>
      </c>
      <c r="H285">
        <v>0</v>
      </c>
      <c r="K285" t="s">
        <v>58</v>
      </c>
      <c r="L285" t="s">
        <v>63</v>
      </c>
      <c r="M285" t="s">
        <v>60</v>
      </c>
      <c r="N285" t="s">
        <v>70</v>
      </c>
      <c r="O285" t="e">
        <f t="shared" si="28"/>
        <v>#N/A</v>
      </c>
      <c r="P285">
        <f t="shared" si="29"/>
        <v>358.366</v>
      </c>
      <c r="Q285">
        <f t="shared" si="30"/>
        <v>358.366</v>
      </c>
      <c r="R285" s="10" t="e">
        <f t="shared" si="31"/>
        <v>#N/A</v>
      </c>
      <c r="S285" s="2" t="e">
        <f t="shared" si="32"/>
        <v>#N/A</v>
      </c>
    </row>
    <row r="286" spans="1:19" ht="12.75">
      <c r="A286" s="1">
        <v>44067.395833333336</v>
      </c>
      <c r="B286">
        <v>357.896</v>
      </c>
      <c r="C286">
        <v>376.716</v>
      </c>
      <c r="D286" t="s">
        <v>55</v>
      </c>
      <c r="E286" t="s">
        <v>56</v>
      </c>
      <c r="F286" t="s">
        <v>57</v>
      </c>
      <c r="G286">
        <v>18.82</v>
      </c>
      <c r="H286">
        <v>0</v>
      </c>
      <c r="K286" t="s">
        <v>58</v>
      </c>
      <c r="L286" t="s">
        <v>63</v>
      </c>
      <c r="M286" t="s">
        <v>60</v>
      </c>
      <c r="N286" t="s">
        <v>70</v>
      </c>
      <c r="O286" t="e">
        <f t="shared" si="28"/>
        <v>#N/A</v>
      </c>
      <c r="P286">
        <f t="shared" si="29"/>
        <v>357.896</v>
      </c>
      <c r="Q286">
        <f t="shared" si="30"/>
        <v>357.896</v>
      </c>
      <c r="R286" s="10" t="e">
        <f t="shared" si="31"/>
        <v>#N/A</v>
      </c>
      <c r="S286" s="2" t="e">
        <f t="shared" si="32"/>
        <v>#N/A</v>
      </c>
    </row>
    <row r="287" spans="1:19" ht="12.75">
      <c r="A287" s="1">
        <v>44104.364583333336</v>
      </c>
      <c r="B287">
        <v>357.866</v>
      </c>
      <c r="C287">
        <v>376.716</v>
      </c>
      <c r="D287" t="s">
        <v>55</v>
      </c>
      <c r="E287" t="s">
        <v>56</v>
      </c>
      <c r="F287" t="s">
        <v>57</v>
      </c>
      <c r="G287">
        <v>18.85</v>
      </c>
      <c r="H287">
        <v>0</v>
      </c>
      <c r="K287" t="s">
        <v>58</v>
      </c>
      <c r="L287" t="s">
        <v>63</v>
      </c>
      <c r="M287" t="s">
        <v>60</v>
      </c>
      <c r="N287" t="s">
        <v>70</v>
      </c>
      <c r="O287" t="e">
        <f t="shared" si="28"/>
        <v>#N/A</v>
      </c>
      <c r="P287">
        <f t="shared" si="29"/>
        <v>357.866</v>
      </c>
      <c r="Q287">
        <f t="shared" si="30"/>
        <v>357.866</v>
      </c>
      <c r="R287" s="10" t="e">
        <f t="shared" si="31"/>
        <v>#N/A</v>
      </c>
      <c r="S287" s="2" t="e">
        <f t="shared" si="32"/>
        <v>#N/A</v>
      </c>
    </row>
    <row r="288" spans="1:19" ht="12.75">
      <c r="A288" s="1">
        <v>44119.69097222222</v>
      </c>
      <c r="B288">
        <v>358.296</v>
      </c>
      <c r="C288">
        <v>376.716</v>
      </c>
      <c r="D288" t="s">
        <v>55</v>
      </c>
      <c r="E288" t="s">
        <v>56</v>
      </c>
      <c r="F288" t="s">
        <v>57</v>
      </c>
      <c r="G288">
        <v>18.42</v>
      </c>
      <c r="H288">
        <v>0</v>
      </c>
      <c r="K288" t="s">
        <v>58</v>
      </c>
      <c r="L288" t="s">
        <v>63</v>
      </c>
      <c r="M288" t="s">
        <v>60</v>
      </c>
      <c r="N288" t="s">
        <v>70</v>
      </c>
      <c r="O288" t="e">
        <f t="shared" si="28"/>
        <v>#N/A</v>
      </c>
      <c r="P288">
        <f t="shared" si="29"/>
        <v>358.296</v>
      </c>
      <c r="Q288">
        <f t="shared" si="30"/>
        <v>358.296</v>
      </c>
      <c r="R288" s="10" t="e">
        <f t="shared" si="31"/>
        <v>#N/A</v>
      </c>
      <c r="S288" s="2" t="e">
        <f t="shared" si="32"/>
        <v>#N/A</v>
      </c>
    </row>
    <row r="289" spans="1:19" ht="12.75">
      <c r="A289" s="1">
        <v>44153.743055555555</v>
      </c>
      <c r="B289">
        <v>358.476</v>
      </c>
      <c r="C289">
        <v>376.716</v>
      </c>
      <c r="D289" t="s">
        <v>55</v>
      </c>
      <c r="E289" t="s">
        <v>56</v>
      </c>
      <c r="F289" t="s">
        <v>57</v>
      </c>
      <c r="G289">
        <v>18.24</v>
      </c>
      <c r="H289">
        <v>0</v>
      </c>
      <c r="K289" t="s">
        <v>58</v>
      </c>
      <c r="L289" t="s">
        <v>63</v>
      </c>
      <c r="M289" t="s">
        <v>60</v>
      </c>
      <c r="N289" t="s">
        <v>70</v>
      </c>
      <c r="O289" t="e">
        <f t="shared" si="28"/>
        <v>#N/A</v>
      </c>
      <c r="P289">
        <f t="shared" si="29"/>
        <v>358.476</v>
      </c>
      <c r="Q289">
        <f t="shared" si="30"/>
        <v>358.476</v>
      </c>
      <c r="R289" s="10" t="e">
        <f t="shared" si="31"/>
        <v>#N/A</v>
      </c>
      <c r="S289" s="2" t="e">
        <f t="shared" si="32"/>
        <v>#N/A</v>
      </c>
    </row>
    <row r="290" spans="1:19" ht="12.75">
      <c r="A290" s="1">
        <v>44179.385416666664</v>
      </c>
      <c r="B290">
        <v>358.506</v>
      </c>
      <c r="C290">
        <v>376.716</v>
      </c>
      <c r="D290" t="s">
        <v>55</v>
      </c>
      <c r="E290" t="s">
        <v>56</v>
      </c>
      <c r="F290" t="s">
        <v>57</v>
      </c>
      <c r="G290">
        <v>18.21</v>
      </c>
      <c r="H290">
        <v>0</v>
      </c>
      <c r="K290" t="s">
        <v>58</v>
      </c>
      <c r="L290" t="s">
        <v>63</v>
      </c>
      <c r="M290" t="s">
        <v>60</v>
      </c>
      <c r="N290" t="s">
        <v>70</v>
      </c>
      <c r="O290" t="e">
        <f t="shared" si="28"/>
        <v>#N/A</v>
      </c>
      <c r="P290">
        <f t="shared" si="29"/>
        <v>358.506</v>
      </c>
      <c r="Q290">
        <f t="shared" si="30"/>
        <v>358.506</v>
      </c>
      <c r="R290" s="10" t="e">
        <f t="shared" si="31"/>
        <v>#N/A</v>
      </c>
      <c r="S290" s="2" t="e">
        <f t="shared" si="32"/>
        <v>#N/A</v>
      </c>
    </row>
    <row r="291" spans="1:19" ht="12.75">
      <c r="A291" s="1">
        <v>44204.458333333336</v>
      </c>
      <c r="B291">
        <v>358.376</v>
      </c>
      <c r="C291">
        <v>376.716</v>
      </c>
      <c r="D291" t="s">
        <v>55</v>
      </c>
      <c r="E291" t="s">
        <v>56</v>
      </c>
      <c r="F291" t="s">
        <v>57</v>
      </c>
      <c r="G291">
        <v>18.34</v>
      </c>
      <c r="H291">
        <v>0</v>
      </c>
      <c r="K291" t="s">
        <v>58</v>
      </c>
      <c r="L291" t="s">
        <v>63</v>
      </c>
      <c r="M291" t="s">
        <v>60</v>
      </c>
      <c r="N291" t="s">
        <v>70</v>
      </c>
      <c r="O291" t="e">
        <f t="shared" si="28"/>
        <v>#N/A</v>
      </c>
      <c r="P291">
        <f t="shared" si="29"/>
        <v>358.376</v>
      </c>
      <c r="Q291">
        <f t="shared" si="30"/>
        <v>358.376</v>
      </c>
      <c r="R291" s="10" t="e">
        <f t="shared" si="31"/>
        <v>#N/A</v>
      </c>
      <c r="S291" s="2" t="e">
        <f t="shared" si="32"/>
        <v>#N/A</v>
      </c>
    </row>
    <row r="292" spans="1:19" ht="12.75">
      <c r="A292" s="1">
        <v>32408</v>
      </c>
      <c r="B292">
        <v>358.706</v>
      </c>
      <c r="C292">
        <v>376.716</v>
      </c>
      <c r="D292" t="s">
        <v>72</v>
      </c>
      <c r="E292" t="s">
        <v>56</v>
      </c>
      <c r="F292" t="s">
        <v>57</v>
      </c>
      <c r="G292">
        <v>18.01</v>
      </c>
      <c r="H292">
        <v>0</v>
      </c>
      <c r="K292" t="s">
        <v>58</v>
      </c>
      <c r="L292" t="s">
        <v>59</v>
      </c>
      <c r="M292" t="s">
        <v>60</v>
      </c>
      <c r="O292" t="e">
        <f>IF(EXACT(E292,"Nivel Dinámico"),IF(B292=0,NA(),B292),NA())</f>
        <v>#N/A</v>
      </c>
      <c r="P292">
        <f>IF(AND(EXACT(E292,"Nivel Estático"),NOT(EXACT(F292,"SONDA AUTOMÁTICA"))),IF(B292=0,NA(),B292),NA())</f>
        <v>358.706</v>
      </c>
      <c r="Q292">
        <f>IF(ISNA(P292),IF(ISNA(R292),IF(ISNA(S292),"",S292),R292),P292)</f>
        <v>358.706</v>
      </c>
      <c r="R292" s="10" t="e">
        <f>IF(EXACT(E292,"Extrapolado"),IF(B292=0,NA(),B292),NA())</f>
        <v>#N/A</v>
      </c>
      <c r="S292" t="e">
        <f>IF(EXACT(F292,"SONDA AUTOMÁTICA"),IF(B292=0,NA(),B292),NA())</f>
        <v>#N/A</v>
      </c>
    </row>
    <row r="293" spans="1:19" ht="12.75">
      <c r="A293" s="1">
        <v>32413</v>
      </c>
      <c r="B293">
        <v>359.486</v>
      </c>
      <c r="C293">
        <v>376.716</v>
      </c>
      <c r="D293" t="s">
        <v>72</v>
      </c>
      <c r="E293" t="s">
        <v>56</v>
      </c>
      <c r="F293" t="s">
        <v>57</v>
      </c>
      <c r="G293">
        <v>17.23</v>
      </c>
      <c r="H293">
        <v>0</v>
      </c>
      <c r="K293" t="s">
        <v>58</v>
      </c>
      <c r="L293" t="s">
        <v>59</v>
      </c>
      <c r="M293" t="s">
        <v>60</v>
      </c>
      <c r="O293" t="e">
        <f aca="true" t="shared" si="33" ref="O293:O356">IF(EXACT(E293,"Nivel Dinámico"),IF(B293=0,NA(),B293),NA())</f>
        <v>#N/A</v>
      </c>
      <c r="P293">
        <f aca="true" t="shared" si="34" ref="P293:P356">IF(AND(EXACT(E293,"Nivel Estático"),NOT(EXACT(F293,"SONDA AUTOMÁTICA"))),IF(B293=0,NA(),B293),NA())</f>
        <v>359.486</v>
      </c>
      <c r="Q293">
        <f aca="true" t="shared" si="35" ref="Q293:Q356">IF(ISNA(P293),IF(ISNA(R293),IF(ISNA(S293),"",S293),R293),P293)</f>
        <v>359.486</v>
      </c>
      <c r="R293" s="10" t="e">
        <f aca="true" t="shared" si="36" ref="R293:R356">IF(EXACT(E293,"Extrapolado"),IF(B293=0,NA(),B293),NA())</f>
        <v>#N/A</v>
      </c>
      <c r="S293" t="e">
        <f aca="true" t="shared" si="37" ref="S293:S356">IF(EXACT(F293,"SONDA AUTOMÁTICA"),IF(B293=0,NA(),B293),NA())</f>
        <v>#N/A</v>
      </c>
    </row>
    <row r="294" spans="1:19" ht="12.75">
      <c r="A294" s="1">
        <v>32418</v>
      </c>
      <c r="B294">
        <v>359.726</v>
      </c>
      <c r="C294">
        <v>376.716</v>
      </c>
      <c r="D294" t="s">
        <v>72</v>
      </c>
      <c r="E294" t="s">
        <v>56</v>
      </c>
      <c r="F294" t="s">
        <v>57</v>
      </c>
      <c r="G294">
        <v>16.99</v>
      </c>
      <c r="H294">
        <v>0</v>
      </c>
      <c r="K294" t="s">
        <v>58</v>
      </c>
      <c r="L294" t="s">
        <v>59</v>
      </c>
      <c r="M294" t="s">
        <v>60</v>
      </c>
      <c r="O294" t="e">
        <f t="shared" si="33"/>
        <v>#N/A</v>
      </c>
      <c r="P294">
        <f t="shared" si="34"/>
        <v>359.726</v>
      </c>
      <c r="Q294">
        <f t="shared" si="35"/>
        <v>359.726</v>
      </c>
      <c r="R294" s="10" t="e">
        <f t="shared" si="36"/>
        <v>#N/A</v>
      </c>
      <c r="S294" t="e">
        <f t="shared" si="37"/>
        <v>#N/A</v>
      </c>
    </row>
    <row r="295" spans="1:19" ht="12.75">
      <c r="A295" s="1">
        <v>32437</v>
      </c>
      <c r="B295">
        <v>359.176</v>
      </c>
      <c r="C295">
        <v>376.716</v>
      </c>
      <c r="D295" t="s">
        <v>72</v>
      </c>
      <c r="E295" t="s">
        <v>56</v>
      </c>
      <c r="F295" t="s">
        <v>57</v>
      </c>
      <c r="G295">
        <v>17.54</v>
      </c>
      <c r="H295">
        <v>0</v>
      </c>
      <c r="K295" t="s">
        <v>58</v>
      </c>
      <c r="L295" t="s">
        <v>59</v>
      </c>
      <c r="M295" t="s">
        <v>60</v>
      </c>
      <c r="O295" t="e">
        <f t="shared" si="33"/>
        <v>#N/A</v>
      </c>
      <c r="P295">
        <f t="shared" si="34"/>
        <v>359.176</v>
      </c>
      <c r="Q295">
        <f t="shared" si="35"/>
        <v>359.176</v>
      </c>
      <c r="R295" s="10" t="e">
        <f t="shared" si="36"/>
        <v>#N/A</v>
      </c>
      <c r="S295" t="e">
        <f t="shared" si="37"/>
        <v>#N/A</v>
      </c>
    </row>
    <row r="296" spans="1:19" ht="12.75">
      <c r="A296" s="1">
        <v>32457</v>
      </c>
      <c r="B296">
        <v>360.736</v>
      </c>
      <c r="C296">
        <v>376.716</v>
      </c>
      <c r="D296" t="s">
        <v>72</v>
      </c>
      <c r="E296" t="s">
        <v>56</v>
      </c>
      <c r="F296" t="s">
        <v>57</v>
      </c>
      <c r="G296">
        <v>15.98</v>
      </c>
      <c r="H296">
        <v>0</v>
      </c>
      <c r="K296" t="s">
        <v>58</v>
      </c>
      <c r="L296" t="s">
        <v>59</v>
      </c>
      <c r="M296" t="s">
        <v>60</v>
      </c>
      <c r="O296" t="e">
        <f t="shared" si="33"/>
        <v>#N/A</v>
      </c>
      <c r="P296">
        <f t="shared" si="34"/>
        <v>360.736</v>
      </c>
      <c r="Q296">
        <f t="shared" si="35"/>
        <v>360.736</v>
      </c>
      <c r="R296" s="10" t="e">
        <f t="shared" si="36"/>
        <v>#N/A</v>
      </c>
      <c r="S296" t="e">
        <f t="shared" si="37"/>
        <v>#N/A</v>
      </c>
    </row>
    <row r="297" spans="1:19" ht="12.75">
      <c r="A297" s="1">
        <v>32485</v>
      </c>
      <c r="B297">
        <v>360.996</v>
      </c>
      <c r="C297">
        <v>376.716</v>
      </c>
      <c r="D297" t="s">
        <v>72</v>
      </c>
      <c r="E297" t="s">
        <v>56</v>
      </c>
      <c r="F297" t="s">
        <v>57</v>
      </c>
      <c r="G297">
        <v>15.72</v>
      </c>
      <c r="H297">
        <v>0</v>
      </c>
      <c r="K297" t="s">
        <v>58</v>
      </c>
      <c r="L297" t="s">
        <v>59</v>
      </c>
      <c r="M297" t="s">
        <v>60</v>
      </c>
      <c r="O297" t="e">
        <f t="shared" si="33"/>
        <v>#N/A</v>
      </c>
      <c r="P297">
        <f t="shared" si="34"/>
        <v>360.996</v>
      </c>
      <c r="Q297">
        <f t="shared" si="35"/>
        <v>360.996</v>
      </c>
      <c r="R297" s="10" t="e">
        <f t="shared" si="36"/>
        <v>#N/A</v>
      </c>
      <c r="S297" t="e">
        <f t="shared" si="37"/>
        <v>#N/A</v>
      </c>
    </row>
    <row r="298" spans="1:19" ht="12.75">
      <c r="A298" s="1">
        <v>32531</v>
      </c>
      <c r="B298">
        <v>361.006</v>
      </c>
      <c r="C298">
        <v>376.716</v>
      </c>
      <c r="D298" t="s">
        <v>72</v>
      </c>
      <c r="E298" t="s">
        <v>56</v>
      </c>
      <c r="F298" t="s">
        <v>57</v>
      </c>
      <c r="G298">
        <v>15.71</v>
      </c>
      <c r="H298">
        <v>0</v>
      </c>
      <c r="K298" t="s">
        <v>58</v>
      </c>
      <c r="L298" t="s">
        <v>59</v>
      </c>
      <c r="M298" t="s">
        <v>60</v>
      </c>
      <c r="O298" t="e">
        <f t="shared" si="33"/>
        <v>#N/A</v>
      </c>
      <c r="P298">
        <f t="shared" si="34"/>
        <v>361.006</v>
      </c>
      <c r="Q298">
        <f t="shared" si="35"/>
        <v>361.006</v>
      </c>
      <c r="R298" s="10" t="e">
        <f t="shared" si="36"/>
        <v>#N/A</v>
      </c>
      <c r="S298" t="e">
        <f t="shared" si="37"/>
        <v>#N/A</v>
      </c>
    </row>
    <row r="299" spans="1:19" ht="12.75">
      <c r="A299" s="1">
        <v>32549</v>
      </c>
      <c r="B299">
        <v>361.026</v>
      </c>
      <c r="C299">
        <v>376.716</v>
      </c>
      <c r="D299" t="s">
        <v>72</v>
      </c>
      <c r="E299" t="s">
        <v>56</v>
      </c>
      <c r="F299" t="s">
        <v>57</v>
      </c>
      <c r="G299">
        <v>15.69</v>
      </c>
      <c r="H299">
        <v>0</v>
      </c>
      <c r="K299" t="s">
        <v>58</v>
      </c>
      <c r="L299" t="s">
        <v>59</v>
      </c>
      <c r="M299" t="s">
        <v>60</v>
      </c>
      <c r="O299" t="e">
        <f t="shared" si="33"/>
        <v>#N/A</v>
      </c>
      <c r="P299">
        <f t="shared" si="34"/>
        <v>361.026</v>
      </c>
      <c r="Q299">
        <f t="shared" si="35"/>
        <v>361.026</v>
      </c>
      <c r="R299" s="10" t="e">
        <f t="shared" si="36"/>
        <v>#N/A</v>
      </c>
      <c r="S299" t="e">
        <f t="shared" si="37"/>
        <v>#N/A</v>
      </c>
    </row>
    <row r="300" spans="1:19" ht="12.75">
      <c r="A300" s="1">
        <v>32568</v>
      </c>
      <c r="B300">
        <v>360.986</v>
      </c>
      <c r="C300">
        <v>376.716</v>
      </c>
      <c r="D300" t="s">
        <v>72</v>
      </c>
      <c r="E300" t="s">
        <v>56</v>
      </c>
      <c r="F300" t="s">
        <v>57</v>
      </c>
      <c r="G300">
        <v>15.73</v>
      </c>
      <c r="H300">
        <v>0</v>
      </c>
      <c r="K300" t="s">
        <v>58</v>
      </c>
      <c r="L300" t="s">
        <v>59</v>
      </c>
      <c r="M300" t="s">
        <v>60</v>
      </c>
      <c r="O300" t="e">
        <f t="shared" si="33"/>
        <v>#N/A</v>
      </c>
      <c r="P300">
        <f t="shared" si="34"/>
        <v>360.986</v>
      </c>
      <c r="Q300">
        <f t="shared" si="35"/>
        <v>360.986</v>
      </c>
      <c r="R300" s="10" t="e">
        <f t="shared" si="36"/>
        <v>#N/A</v>
      </c>
      <c r="S300" t="e">
        <f t="shared" si="37"/>
        <v>#N/A</v>
      </c>
    </row>
    <row r="301" spans="1:19" ht="12.75">
      <c r="A301" s="1">
        <v>32585</v>
      </c>
      <c r="B301">
        <v>360.336</v>
      </c>
      <c r="C301">
        <v>376.716</v>
      </c>
      <c r="D301" t="s">
        <v>72</v>
      </c>
      <c r="E301" t="s">
        <v>56</v>
      </c>
      <c r="F301" t="s">
        <v>57</v>
      </c>
      <c r="G301">
        <v>16.38</v>
      </c>
      <c r="H301">
        <v>0</v>
      </c>
      <c r="K301" t="s">
        <v>58</v>
      </c>
      <c r="L301" t="s">
        <v>59</v>
      </c>
      <c r="M301" t="s">
        <v>60</v>
      </c>
      <c r="O301" t="e">
        <f t="shared" si="33"/>
        <v>#N/A</v>
      </c>
      <c r="P301">
        <f t="shared" si="34"/>
        <v>360.336</v>
      </c>
      <c r="Q301">
        <f t="shared" si="35"/>
        <v>360.336</v>
      </c>
      <c r="R301" s="10" t="e">
        <f t="shared" si="36"/>
        <v>#N/A</v>
      </c>
      <c r="S301" t="e">
        <f t="shared" si="37"/>
        <v>#N/A</v>
      </c>
    </row>
    <row r="302" spans="1:19" ht="12.75">
      <c r="A302" s="1">
        <v>32596</v>
      </c>
      <c r="B302">
        <v>360.056</v>
      </c>
      <c r="C302">
        <v>376.716</v>
      </c>
      <c r="D302" t="s">
        <v>72</v>
      </c>
      <c r="E302" t="s">
        <v>56</v>
      </c>
      <c r="F302" t="s">
        <v>57</v>
      </c>
      <c r="G302">
        <v>16.66</v>
      </c>
      <c r="H302">
        <v>0</v>
      </c>
      <c r="K302" t="s">
        <v>58</v>
      </c>
      <c r="L302" t="s">
        <v>59</v>
      </c>
      <c r="M302" t="s">
        <v>60</v>
      </c>
      <c r="O302" t="e">
        <f t="shared" si="33"/>
        <v>#N/A</v>
      </c>
      <c r="P302">
        <f t="shared" si="34"/>
        <v>360.056</v>
      </c>
      <c r="Q302">
        <f t="shared" si="35"/>
        <v>360.056</v>
      </c>
      <c r="R302" s="10" t="e">
        <f t="shared" si="36"/>
        <v>#N/A</v>
      </c>
      <c r="S302" t="e">
        <f t="shared" si="37"/>
        <v>#N/A</v>
      </c>
    </row>
    <row r="303" spans="1:19" ht="12.75">
      <c r="A303" s="1">
        <v>32613</v>
      </c>
      <c r="B303">
        <v>360.536</v>
      </c>
      <c r="C303">
        <v>376.716</v>
      </c>
      <c r="D303" t="s">
        <v>72</v>
      </c>
      <c r="E303" t="s">
        <v>56</v>
      </c>
      <c r="F303" t="s">
        <v>57</v>
      </c>
      <c r="G303">
        <v>16.18</v>
      </c>
      <c r="H303">
        <v>0</v>
      </c>
      <c r="K303" t="s">
        <v>58</v>
      </c>
      <c r="L303" t="s">
        <v>59</v>
      </c>
      <c r="M303" t="s">
        <v>60</v>
      </c>
      <c r="O303" t="e">
        <f t="shared" si="33"/>
        <v>#N/A</v>
      </c>
      <c r="P303">
        <f t="shared" si="34"/>
        <v>360.536</v>
      </c>
      <c r="Q303">
        <f t="shared" si="35"/>
        <v>360.536</v>
      </c>
      <c r="R303" s="10" t="e">
        <f t="shared" si="36"/>
        <v>#N/A</v>
      </c>
      <c r="S303" t="e">
        <f t="shared" si="37"/>
        <v>#N/A</v>
      </c>
    </row>
    <row r="304" spans="1:19" ht="12.75">
      <c r="A304" s="1">
        <v>32626</v>
      </c>
      <c r="B304">
        <v>360.506</v>
      </c>
      <c r="C304">
        <v>376.716</v>
      </c>
      <c r="D304" t="s">
        <v>72</v>
      </c>
      <c r="E304" t="s">
        <v>56</v>
      </c>
      <c r="F304" t="s">
        <v>57</v>
      </c>
      <c r="G304">
        <v>16.21</v>
      </c>
      <c r="H304">
        <v>0</v>
      </c>
      <c r="K304" t="s">
        <v>58</v>
      </c>
      <c r="L304" t="s">
        <v>59</v>
      </c>
      <c r="M304" t="s">
        <v>60</v>
      </c>
      <c r="O304" t="e">
        <f t="shared" si="33"/>
        <v>#N/A</v>
      </c>
      <c r="P304">
        <f t="shared" si="34"/>
        <v>360.506</v>
      </c>
      <c r="Q304">
        <f t="shared" si="35"/>
        <v>360.506</v>
      </c>
      <c r="R304" s="10" t="e">
        <f t="shared" si="36"/>
        <v>#N/A</v>
      </c>
      <c r="S304" t="e">
        <f t="shared" si="37"/>
        <v>#N/A</v>
      </c>
    </row>
    <row r="305" spans="1:19" ht="12.75">
      <c r="A305" s="1">
        <v>32645</v>
      </c>
      <c r="B305">
        <v>358.656</v>
      </c>
      <c r="C305">
        <v>376.716</v>
      </c>
      <c r="D305" t="s">
        <v>72</v>
      </c>
      <c r="E305" t="s">
        <v>56</v>
      </c>
      <c r="F305" t="s">
        <v>57</v>
      </c>
      <c r="G305">
        <v>18.06</v>
      </c>
      <c r="H305">
        <v>0</v>
      </c>
      <c r="K305" t="s">
        <v>58</v>
      </c>
      <c r="L305" t="s">
        <v>59</v>
      </c>
      <c r="M305" t="s">
        <v>60</v>
      </c>
      <c r="O305" t="e">
        <f t="shared" si="33"/>
        <v>#N/A</v>
      </c>
      <c r="P305">
        <f t="shared" si="34"/>
        <v>358.656</v>
      </c>
      <c r="Q305">
        <f t="shared" si="35"/>
        <v>358.656</v>
      </c>
      <c r="R305" s="10" t="e">
        <f t="shared" si="36"/>
        <v>#N/A</v>
      </c>
      <c r="S305" t="e">
        <f t="shared" si="37"/>
        <v>#N/A</v>
      </c>
    </row>
    <row r="306" spans="1:19" ht="12.75">
      <c r="A306" s="1">
        <v>32659</v>
      </c>
      <c r="B306">
        <v>359.596</v>
      </c>
      <c r="C306">
        <v>376.716</v>
      </c>
      <c r="D306" t="s">
        <v>72</v>
      </c>
      <c r="E306" t="s">
        <v>56</v>
      </c>
      <c r="F306" t="s">
        <v>57</v>
      </c>
      <c r="G306">
        <v>17.12</v>
      </c>
      <c r="H306">
        <v>0</v>
      </c>
      <c r="K306" t="s">
        <v>58</v>
      </c>
      <c r="L306" t="s">
        <v>59</v>
      </c>
      <c r="M306" t="s">
        <v>60</v>
      </c>
      <c r="O306" t="e">
        <f t="shared" si="33"/>
        <v>#N/A</v>
      </c>
      <c r="P306">
        <f t="shared" si="34"/>
        <v>359.596</v>
      </c>
      <c r="Q306">
        <f t="shared" si="35"/>
        <v>359.596</v>
      </c>
      <c r="R306" s="10" t="e">
        <f t="shared" si="36"/>
        <v>#N/A</v>
      </c>
      <c r="S306" t="e">
        <f t="shared" si="37"/>
        <v>#N/A</v>
      </c>
    </row>
    <row r="307" spans="1:19" ht="12.75">
      <c r="A307" s="1">
        <v>32673</v>
      </c>
      <c r="B307">
        <v>360.596</v>
      </c>
      <c r="C307">
        <v>376.716</v>
      </c>
      <c r="D307" t="s">
        <v>72</v>
      </c>
      <c r="E307" t="s">
        <v>56</v>
      </c>
      <c r="F307" t="s">
        <v>57</v>
      </c>
      <c r="G307">
        <v>16.12</v>
      </c>
      <c r="H307">
        <v>0</v>
      </c>
      <c r="K307" t="s">
        <v>58</v>
      </c>
      <c r="L307" t="s">
        <v>59</v>
      </c>
      <c r="M307" t="s">
        <v>60</v>
      </c>
      <c r="O307" t="e">
        <f t="shared" si="33"/>
        <v>#N/A</v>
      </c>
      <c r="P307">
        <f t="shared" si="34"/>
        <v>360.596</v>
      </c>
      <c r="Q307">
        <f t="shared" si="35"/>
        <v>360.596</v>
      </c>
      <c r="R307" s="10" t="e">
        <f t="shared" si="36"/>
        <v>#N/A</v>
      </c>
      <c r="S307" t="e">
        <f t="shared" si="37"/>
        <v>#N/A</v>
      </c>
    </row>
    <row r="308" spans="1:19" ht="12.75">
      <c r="A308" s="1">
        <v>32693</v>
      </c>
      <c r="B308">
        <v>359.116</v>
      </c>
      <c r="C308">
        <v>376.716</v>
      </c>
      <c r="D308" t="s">
        <v>72</v>
      </c>
      <c r="E308" t="s">
        <v>56</v>
      </c>
      <c r="F308" t="s">
        <v>57</v>
      </c>
      <c r="G308">
        <v>17.6</v>
      </c>
      <c r="H308">
        <v>0</v>
      </c>
      <c r="K308" t="s">
        <v>58</v>
      </c>
      <c r="L308" t="s">
        <v>59</v>
      </c>
      <c r="M308" t="s">
        <v>60</v>
      </c>
      <c r="O308" t="e">
        <f t="shared" si="33"/>
        <v>#N/A</v>
      </c>
      <c r="P308">
        <f t="shared" si="34"/>
        <v>359.116</v>
      </c>
      <c r="Q308">
        <f t="shared" si="35"/>
        <v>359.116</v>
      </c>
      <c r="R308" s="10" t="e">
        <f t="shared" si="36"/>
        <v>#N/A</v>
      </c>
      <c r="S308" t="e">
        <f t="shared" si="37"/>
        <v>#N/A</v>
      </c>
    </row>
    <row r="309" spans="1:19" ht="12.75">
      <c r="A309" s="1">
        <v>32707</v>
      </c>
      <c r="B309">
        <v>359.516</v>
      </c>
      <c r="C309">
        <v>376.716</v>
      </c>
      <c r="D309" t="s">
        <v>72</v>
      </c>
      <c r="E309" t="s">
        <v>56</v>
      </c>
      <c r="F309" t="s">
        <v>57</v>
      </c>
      <c r="G309">
        <v>17.2</v>
      </c>
      <c r="H309">
        <v>0</v>
      </c>
      <c r="K309" t="s">
        <v>58</v>
      </c>
      <c r="L309" t="s">
        <v>59</v>
      </c>
      <c r="M309" t="s">
        <v>60</v>
      </c>
      <c r="O309" t="e">
        <f t="shared" si="33"/>
        <v>#N/A</v>
      </c>
      <c r="P309">
        <f t="shared" si="34"/>
        <v>359.516</v>
      </c>
      <c r="Q309">
        <f t="shared" si="35"/>
        <v>359.516</v>
      </c>
      <c r="R309" s="10" t="e">
        <f t="shared" si="36"/>
        <v>#N/A</v>
      </c>
      <c r="S309" t="e">
        <f t="shared" si="37"/>
        <v>#N/A</v>
      </c>
    </row>
    <row r="310" spans="1:19" ht="12.75">
      <c r="A310" s="1">
        <v>32720</v>
      </c>
      <c r="B310">
        <v>358.286</v>
      </c>
      <c r="C310">
        <v>376.716</v>
      </c>
      <c r="D310" t="s">
        <v>72</v>
      </c>
      <c r="E310" t="s">
        <v>56</v>
      </c>
      <c r="F310" t="s">
        <v>57</v>
      </c>
      <c r="G310">
        <v>18.43</v>
      </c>
      <c r="H310">
        <v>0</v>
      </c>
      <c r="K310" t="s">
        <v>58</v>
      </c>
      <c r="L310" t="s">
        <v>59</v>
      </c>
      <c r="M310" t="s">
        <v>60</v>
      </c>
      <c r="O310" t="e">
        <f t="shared" si="33"/>
        <v>#N/A</v>
      </c>
      <c r="P310">
        <f t="shared" si="34"/>
        <v>358.286</v>
      </c>
      <c r="Q310">
        <f t="shared" si="35"/>
        <v>358.286</v>
      </c>
      <c r="R310" s="10" t="e">
        <f t="shared" si="36"/>
        <v>#N/A</v>
      </c>
      <c r="S310" t="e">
        <f t="shared" si="37"/>
        <v>#N/A</v>
      </c>
    </row>
    <row r="311" spans="1:19" ht="12.75">
      <c r="A311" s="1">
        <v>32741</v>
      </c>
      <c r="B311">
        <v>358.196</v>
      </c>
      <c r="C311">
        <v>376.716</v>
      </c>
      <c r="D311" t="s">
        <v>72</v>
      </c>
      <c r="E311" t="s">
        <v>56</v>
      </c>
      <c r="F311" t="s">
        <v>57</v>
      </c>
      <c r="G311">
        <v>18.52</v>
      </c>
      <c r="H311">
        <v>0</v>
      </c>
      <c r="K311" t="s">
        <v>58</v>
      </c>
      <c r="L311" t="s">
        <v>59</v>
      </c>
      <c r="M311" t="s">
        <v>60</v>
      </c>
      <c r="O311" t="e">
        <f t="shared" si="33"/>
        <v>#N/A</v>
      </c>
      <c r="P311">
        <f t="shared" si="34"/>
        <v>358.196</v>
      </c>
      <c r="Q311">
        <f t="shared" si="35"/>
        <v>358.196</v>
      </c>
      <c r="R311" s="10" t="e">
        <f t="shared" si="36"/>
        <v>#N/A</v>
      </c>
      <c r="S311" t="e">
        <f t="shared" si="37"/>
        <v>#N/A</v>
      </c>
    </row>
    <row r="312" spans="1:19" ht="12.75">
      <c r="A312" s="1">
        <v>32758</v>
      </c>
      <c r="B312">
        <v>357.916</v>
      </c>
      <c r="C312">
        <v>376.716</v>
      </c>
      <c r="D312" t="s">
        <v>72</v>
      </c>
      <c r="E312" t="s">
        <v>56</v>
      </c>
      <c r="F312" t="s">
        <v>57</v>
      </c>
      <c r="G312">
        <v>18.8</v>
      </c>
      <c r="H312">
        <v>0</v>
      </c>
      <c r="K312" t="s">
        <v>58</v>
      </c>
      <c r="L312" t="s">
        <v>59</v>
      </c>
      <c r="M312" t="s">
        <v>60</v>
      </c>
      <c r="O312" t="e">
        <f t="shared" si="33"/>
        <v>#N/A</v>
      </c>
      <c r="P312">
        <f t="shared" si="34"/>
        <v>357.916</v>
      </c>
      <c r="Q312">
        <f t="shared" si="35"/>
        <v>357.916</v>
      </c>
      <c r="R312" s="10" t="e">
        <f t="shared" si="36"/>
        <v>#N/A</v>
      </c>
      <c r="S312" t="e">
        <f t="shared" si="37"/>
        <v>#N/A</v>
      </c>
    </row>
    <row r="313" spans="1:19" ht="12.75">
      <c r="A313" s="1">
        <v>32783</v>
      </c>
      <c r="B313">
        <v>359.566</v>
      </c>
      <c r="C313">
        <v>376.716</v>
      </c>
      <c r="D313" t="s">
        <v>72</v>
      </c>
      <c r="E313" t="s">
        <v>56</v>
      </c>
      <c r="F313" t="s">
        <v>57</v>
      </c>
      <c r="G313">
        <v>17.15</v>
      </c>
      <c r="H313">
        <v>0</v>
      </c>
      <c r="K313" t="s">
        <v>58</v>
      </c>
      <c r="L313" t="s">
        <v>59</v>
      </c>
      <c r="M313" t="s">
        <v>60</v>
      </c>
      <c r="O313" t="e">
        <f t="shared" si="33"/>
        <v>#N/A</v>
      </c>
      <c r="P313">
        <f t="shared" si="34"/>
        <v>359.566</v>
      </c>
      <c r="Q313">
        <f t="shared" si="35"/>
        <v>359.566</v>
      </c>
      <c r="R313" s="10" t="e">
        <f t="shared" si="36"/>
        <v>#N/A</v>
      </c>
      <c r="S313" t="e">
        <f t="shared" si="37"/>
        <v>#N/A</v>
      </c>
    </row>
    <row r="314" spans="1:19" ht="12.75">
      <c r="A314" s="1">
        <v>32805</v>
      </c>
      <c r="B314">
        <v>360.096</v>
      </c>
      <c r="C314">
        <v>376.716</v>
      </c>
      <c r="D314" t="s">
        <v>72</v>
      </c>
      <c r="E314" t="s">
        <v>56</v>
      </c>
      <c r="F314" t="s">
        <v>57</v>
      </c>
      <c r="G314">
        <v>16.62</v>
      </c>
      <c r="H314">
        <v>0</v>
      </c>
      <c r="K314" t="s">
        <v>58</v>
      </c>
      <c r="L314" t="s">
        <v>59</v>
      </c>
      <c r="M314" t="s">
        <v>60</v>
      </c>
      <c r="O314" t="e">
        <f t="shared" si="33"/>
        <v>#N/A</v>
      </c>
      <c r="P314">
        <f t="shared" si="34"/>
        <v>360.096</v>
      </c>
      <c r="Q314">
        <f t="shared" si="35"/>
        <v>360.096</v>
      </c>
      <c r="R314" s="10" t="e">
        <f t="shared" si="36"/>
        <v>#N/A</v>
      </c>
      <c r="S314" t="e">
        <f t="shared" si="37"/>
        <v>#N/A</v>
      </c>
    </row>
    <row r="315" spans="1:19" ht="12.75">
      <c r="A315" s="1">
        <v>32827</v>
      </c>
      <c r="B315">
        <v>360.566</v>
      </c>
      <c r="C315">
        <v>376.716</v>
      </c>
      <c r="D315" t="s">
        <v>72</v>
      </c>
      <c r="E315" t="s">
        <v>56</v>
      </c>
      <c r="F315" t="s">
        <v>57</v>
      </c>
      <c r="G315">
        <v>16.15</v>
      </c>
      <c r="H315">
        <v>0</v>
      </c>
      <c r="K315" t="s">
        <v>58</v>
      </c>
      <c r="L315" t="s">
        <v>59</v>
      </c>
      <c r="M315" t="s">
        <v>60</v>
      </c>
      <c r="O315" t="e">
        <f t="shared" si="33"/>
        <v>#N/A</v>
      </c>
      <c r="P315">
        <f t="shared" si="34"/>
        <v>360.566</v>
      </c>
      <c r="Q315">
        <f t="shared" si="35"/>
        <v>360.566</v>
      </c>
      <c r="R315" s="10" t="e">
        <f t="shared" si="36"/>
        <v>#N/A</v>
      </c>
      <c r="S315" t="e">
        <f t="shared" si="37"/>
        <v>#N/A</v>
      </c>
    </row>
    <row r="316" spans="1:19" ht="12.75">
      <c r="A316" s="1">
        <v>32853</v>
      </c>
      <c r="B316">
        <v>360.606</v>
      </c>
      <c r="C316">
        <v>376.716</v>
      </c>
      <c r="D316" t="s">
        <v>72</v>
      </c>
      <c r="E316" t="s">
        <v>56</v>
      </c>
      <c r="F316" t="s">
        <v>57</v>
      </c>
      <c r="G316">
        <v>16.11</v>
      </c>
      <c r="H316">
        <v>0</v>
      </c>
      <c r="K316" t="s">
        <v>58</v>
      </c>
      <c r="L316" t="s">
        <v>59</v>
      </c>
      <c r="M316" t="s">
        <v>60</v>
      </c>
      <c r="O316" t="e">
        <f t="shared" si="33"/>
        <v>#N/A</v>
      </c>
      <c r="P316">
        <f t="shared" si="34"/>
        <v>360.606</v>
      </c>
      <c r="Q316">
        <f t="shared" si="35"/>
        <v>360.606</v>
      </c>
      <c r="R316" s="10" t="e">
        <f t="shared" si="36"/>
        <v>#N/A</v>
      </c>
      <c r="S316" t="e">
        <f t="shared" si="37"/>
        <v>#N/A</v>
      </c>
    </row>
    <row r="317" spans="1:19" ht="12.75">
      <c r="A317" s="1">
        <v>32878</v>
      </c>
      <c r="B317">
        <v>360.736</v>
      </c>
      <c r="C317">
        <v>376.716</v>
      </c>
      <c r="D317" t="s">
        <v>72</v>
      </c>
      <c r="E317" t="s">
        <v>56</v>
      </c>
      <c r="F317" t="s">
        <v>57</v>
      </c>
      <c r="G317">
        <v>15.98</v>
      </c>
      <c r="H317">
        <v>0</v>
      </c>
      <c r="K317" t="s">
        <v>58</v>
      </c>
      <c r="L317" t="s">
        <v>59</v>
      </c>
      <c r="M317" t="s">
        <v>60</v>
      </c>
      <c r="O317" t="e">
        <f t="shared" si="33"/>
        <v>#N/A</v>
      </c>
      <c r="P317">
        <f t="shared" si="34"/>
        <v>360.736</v>
      </c>
      <c r="Q317">
        <f t="shared" si="35"/>
        <v>360.736</v>
      </c>
      <c r="R317" s="10" t="e">
        <f t="shared" si="36"/>
        <v>#N/A</v>
      </c>
      <c r="S317" t="e">
        <f t="shared" si="37"/>
        <v>#N/A</v>
      </c>
    </row>
    <row r="318" spans="1:19" ht="12.75">
      <c r="A318" s="1">
        <v>32897</v>
      </c>
      <c r="B318">
        <v>360.796</v>
      </c>
      <c r="C318">
        <v>376.716</v>
      </c>
      <c r="D318" t="s">
        <v>72</v>
      </c>
      <c r="E318" t="s">
        <v>56</v>
      </c>
      <c r="F318" t="s">
        <v>57</v>
      </c>
      <c r="G318">
        <v>15.92</v>
      </c>
      <c r="H318">
        <v>0</v>
      </c>
      <c r="K318" t="s">
        <v>58</v>
      </c>
      <c r="L318" t="s">
        <v>59</v>
      </c>
      <c r="M318" t="s">
        <v>60</v>
      </c>
      <c r="O318" t="e">
        <f t="shared" si="33"/>
        <v>#N/A</v>
      </c>
      <c r="P318">
        <f t="shared" si="34"/>
        <v>360.796</v>
      </c>
      <c r="Q318">
        <f t="shared" si="35"/>
        <v>360.796</v>
      </c>
      <c r="R318" s="10" t="e">
        <f t="shared" si="36"/>
        <v>#N/A</v>
      </c>
      <c r="S318" t="e">
        <f t="shared" si="37"/>
        <v>#N/A</v>
      </c>
    </row>
    <row r="319" spans="1:19" ht="12.75">
      <c r="A319" s="1">
        <v>32940</v>
      </c>
      <c r="B319">
        <v>360.336</v>
      </c>
      <c r="C319">
        <v>376.716</v>
      </c>
      <c r="D319" t="s">
        <v>72</v>
      </c>
      <c r="E319" t="s">
        <v>56</v>
      </c>
      <c r="F319" t="s">
        <v>57</v>
      </c>
      <c r="G319">
        <v>16.38</v>
      </c>
      <c r="H319">
        <v>0</v>
      </c>
      <c r="K319" t="s">
        <v>58</v>
      </c>
      <c r="L319" t="s">
        <v>59</v>
      </c>
      <c r="M319" t="s">
        <v>60</v>
      </c>
      <c r="O319" t="e">
        <f t="shared" si="33"/>
        <v>#N/A</v>
      </c>
      <c r="P319">
        <f t="shared" si="34"/>
        <v>360.336</v>
      </c>
      <c r="Q319">
        <f t="shared" si="35"/>
        <v>360.336</v>
      </c>
      <c r="R319" s="10" t="e">
        <f t="shared" si="36"/>
        <v>#N/A</v>
      </c>
      <c r="S319" t="e">
        <f t="shared" si="37"/>
        <v>#N/A</v>
      </c>
    </row>
    <row r="320" spans="1:19" ht="12.75">
      <c r="A320" s="1">
        <v>32961</v>
      </c>
      <c r="B320">
        <v>360.006</v>
      </c>
      <c r="C320">
        <v>376.716</v>
      </c>
      <c r="D320" t="s">
        <v>72</v>
      </c>
      <c r="E320" t="s">
        <v>56</v>
      </c>
      <c r="F320" t="s">
        <v>57</v>
      </c>
      <c r="G320">
        <v>16.71</v>
      </c>
      <c r="H320">
        <v>0</v>
      </c>
      <c r="K320" t="s">
        <v>58</v>
      </c>
      <c r="L320" t="s">
        <v>59</v>
      </c>
      <c r="M320" t="s">
        <v>60</v>
      </c>
      <c r="O320" t="e">
        <f t="shared" si="33"/>
        <v>#N/A</v>
      </c>
      <c r="P320">
        <f t="shared" si="34"/>
        <v>360.006</v>
      </c>
      <c r="Q320">
        <f t="shared" si="35"/>
        <v>360.006</v>
      </c>
      <c r="R320" s="10" t="e">
        <f t="shared" si="36"/>
        <v>#N/A</v>
      </c>
      <c r="S320" t="e">
        <f t="shared" si="37"/>
        <v>#N/A</v>
      </c>
    </row>
    <row r="321" spans="1:19" ht="12.75">
      <c r="A321" s="1">
        <v>32982</v>
      </c>
      <c r="B321">
        <v>359.906</v>
      </c>
      <c r="C321">
        <v>376.716</v>
      </c>
      <c r="D321" t="s">
        <v>72</v>
      </c>
      <c r="E321" t="s">
        <v>56</v>
      </c>
      <c r="F321" t="s">
        <v>57</v>
      </c>
      <c r="G321">
        <v>16.81</v>
      </c>
      <c r="H321">
        <v>0</v>
      </c>
      <c r="K321" t="s">
        <v>58</v>
      </c>
      <c r="L321" t="s">
        <v>59</v>
      </c>
      <c r="M321" t="s">
        <v>60</v>
      </c>
      <c r="O321" t="e">
        <f t="shared" si="33"/>
        <v>#N/A</v>
      </c>
      <c r="P321">
        <f t="shared" si="34"/>
        <v>359.906</v>
      </c>
      <c r="Q321">
        <f t="shared" si="35"/>
        <v>359.906</v>
      </c>
      <c r="R321" s="10" t="e">
        <f t="shared" si="36"/>
        <v>#N/A</v>
      </c>
      <c r="S321" t="e">
        <f t="shared" si="37"/>
        <v>#N/A</v>
      </c>
    </row>
    <row r="322" spans="1:19" ht="12.75">
      <c r="A322" s="1">
        <v>33004</v>
      </c>
      <c r="B322">
        <v>359.166</v>
      </c>
      <c r="C322">
        <v>376.716</v>
      </c>
      <c r="D322" t="s">
        <v>72</v>
      </c>
      <c r="E322" t="s">
        <v>56</v>
      </c>
      <c r="F322" t="s">
        <v>57</v>
      </c>
      <c r="G322">
        <v>17.55</v>
      </c>
      <c r="H322">
        <v>0</v>
      </c>
      <c r="K322" t="s">
        <v>58</v>
      </c>
      <c r="L322" t="s">
        <v>59</v>
      </c>
      <c r="M322" t="s">
        <v>60</v>
      </c>
      <c r="O322" t="e">
        <f t="shared" si="33"/>
        <v>#N/A</v>
      </c>
      <c r="P322">
        <f t="shared" si="34"/>
        <v>359.166</v>
      </c>
      <c r="Q322">
        <f t="shared" si="35"/>
        <v>359.166</v>
      </c>
      <c r="R322" s="10" t="e">
        <f t="shared" si="36"/>
        <v>#N/A</v>
      </c>
      <c r="S322" t="e">
        <f t="shared" si="37"/>
        <v>#N/A</v>
      </c>
    </row>
    <row r="323" spans="1:19" ht="12.75">
      <c r="A323" s="1">
        <v>33036</v>
      </c>
      <c r="B323">
        <v>358.876</v>
      </c>
      <c r="C323">
        <v>376.716</v>
      </c>
      <c r="D323" t="s">
        <v>72</v>
      </c>
      <c r="E323" t="s">
        <v>56</v>
      </c>
      <c r="F323" t="s">
        <v>57</v>
      </c>
      <c r="G323">
        <v>17.84</v>
      </c>
      <c r="H323">
        <v>0</v>
      </c>
      <c r="K323" t="s">
        <v>58</v>
      </c>
      <c r="L323" t="s">
        <v>59</v>
      </c>
      <c r="M323" t="s">
        <v>60</v>
      </c>
      <c r="O323" t="e">
        <f t="shared" si="33"/>
        <v>#N/A</v>
      </c>
      <c r="P323">
        <f t="shared" si="34"/>
        <v>358.876</v>
      </c>
      <c r="Q323">
        <f t="shared" si="35"/>
        <v>358.876</v>
      </c>
      <c r="R323" s="10" t="e">
        <f t="shared" si="36"/>
        <v>#N/A</v>
      </c>
      <c r="S323" t="e">
        <f t="shared" si="37"/>
        <v>#N/A</v>
      </c>
    </row>
    <row r="324" spans="1:19" ht="12.75">
      <c r="A324" s="1">
        <v>33058</v>
      </c>
      <c r="B324">
        <v>358.366</v>
      </c>
      <c r="C324">
        <v>376.716</v>
      </c>
      <c r="D324" t="s">
        <v>72</v>
      </c>
      <c r="E324" t="s">
        <v>56</v>
      </c>
      <c r="F324" t="s">
        <v>57</v>
      </c>
      <c r="G324">
        <v>18.35</v>
      </c>
      <c r="H324">
        <v>0</v>
      </c>
      <c r="K324" t="s">
        <v>58</v>
      </c>
      <c r="L324" t="s">
        <v>59</v>
      </c>
      <c r="M324" t="s">
        <v>60</v>
      </c>
      <c r="O324" t="e">
        <f t="shared" si="33"/>
        <v>#N/A</v>
      </c>
      <c r="P324">
        <f t="shared" si="34"/>
        <v>358.366</v>
      </c>
      <c r="Q324">
        <f t="shared" si="35"/>
        <v>358.366</v>
      </c>
      <c r="R324" s="10" t="e">
        <f t="shared" si="36"/>
        <v>#N/A</v>
      </c>
      <c r="S324" t="e">
        <f t="shared" si="37"/>
        <v>#N/A</v>
      </c>
    </row>
    <row r="325" spans="1:19" ht="12.75">
      <c r="A325" s="1">
        <v>33073</v>
      </c>
      <c r="B325">
        <v>357.136</v>
      </c>
      <c r="C325">
        <v>376.716</v>
      </c>
      <c r="D325" t="s">
        <v>72</v>
      </c>
      <c r="E325" t="s">
        <v>56</v>
      </c>
      <c r="F325" t="s">
        <v>57</v>
      </c>
      <c r="G325">
        <v>19.58</v>
      </c>
      <c r="H325">
        <v>0</v>
      </c>
      <c r="K325" t="s">
        <v>58</v>
      </c>
      <c r="L325" t="s">
        <v>59</v>
      </c>
      <c r="M325" t="s">
        <v>60</v>
      </c>
      <c r="O325" t="e">
        <f t="shared" si="33"/>
        <v>#N/A</v>
      </c>
      <c r="P325">
        <f t="shared" si="34"/>
        <v>357.136</v>
      </c>
      <c r="Q325">
        <f t="shared" si="35"/>
        <v>357.136</v>
      </c>
      <c r="R325" s="10" t="e">
        <f t="shared" si="36"/>
        <v>#N/A</v>
      </c>
      <c r="S325" t="e">
        <f t="shared" si="37"/>
        <v>#N/A</v>
      </c>
    </row>
    <row r="326" spans="1:19" ht="12.75">
      <c r="A326" s="1">
        <v>33098</v>
      </c>
      <c r="B326">
        <v>356.726</v>
      </c>
      <c r="C326">
        <v>376.716</v>
      </c>
      <c r="D326" t="s">
        <v>72</v>
      </c>
      <c r="E326" t="s">
        <v>56</v>
      </c>
      <c r="F326" t="s">
        <v>57</v>
      </c>
      <c r="G326">
        <v>19.99</v>
      </c>
      <c r="H326">
        <v>0</v>
      </c>
      <c r="K326" t="s">
        <v>58</v>
      </c>
      <c r="L326" t="s">
        <v>59</v>
      </c>
      <c r="M326" t="s">
        <v>60</v>
      </c>
      <c r="O326" t="e">
        <f t="shared" si="33"/>
        <v>#N/A</v>
      </c>
      <c r="P326">
        <f t="shared" si="34"/>
        <v>356.726</v>
      </c>
      <c r="Q326">
        <f t="shared" si="35"/>
        <v>356.726</v>
      </c>
      <c r="R326" s="10" t="e">
        <f t="shared" si="36"/>
        <v>#N/A</v>
      </c>
      <c r="S326" t="e">
        <f t="shared" si="37"/>
        <v>#N/A</v>
      </c>
    </row>
    <row r="327" spans="1:19" ht="12.75">
      <c r="A327" s="1">
        <v>33126</v>
      </c>
      <c r="B327">
        <v>357.786</v>
      </c>
      <c r="C327">
        <v>376.716</v>
      </c>
      <c r="D327" t="s">
        <v>72</v>
      </c>
      <c r="E327" t="s">
        <v>56</v>
      </c>
      <c r="F327" t="s">
        <v>57</v>
      </c>
      <c r="G327">
        <v>18.93</v>
      </c>
      <c r="H327">
        <v>0</v>
      </c>
      <c r="K327" t="s">
        <v>58</v>
      </c>
      <c r="L327" t="s">
        <v>59</v>
      </c>
      <c r="M327" t="s">
        <v>60</v>
      </c>
      <c r="O327" t="e">
        <f t="shared" si="33"/>
        <v>#N/A</v>
      </c>
      <c r="P327">
        <f t="shared" si="34"/>
        <v>357.786</v>
      </c>
      <c r="Q327">
        <f t="shared" si="35"/>
        <v>357.786</v>
      </c>
      <c r="R327" s="10" t="e">
        <f t="shared" si="36"/>
        <v>#N/A</v>
      </c>
      <c r="S327" t="e">
        <f t="shared" si="37"/>
        <v>#N/A</v>
      </c>
    </row>
    <row r="328" spans="1:19" ht="12.75">
      <c r="A328" s="1">
        <v>33156</v>
      </c>
      <c r="B328">
        <v>358.476</v>
      </c>
      <c r="C328">
        <v>376.716</v>
      </c>
      <c r="D328" t="s">
        <v>72</v>
      </c>
      <c r="E328" t="s">
        <v>56</v>
      </c>
      <c r="F328" t="s">
        <v>57</v>
      </c>
      <c r="G328">
        <v>18.24</v>
      </c>
      <c r="H328">
        <v>0</v>
      </c>
      <c r="K328" t="s">
        <v>58</v>
      </c>
      <c r="L328" t="s">
        <v>59</v>
      </c>
      <c r="M328" t="s">
        <v>60</v>
      </c>
      <c r="O328" t="e">
        <f t="shared" si="33"/>
        <v>#N/A</v>
      </c>
      <c r="P328">
        <f t="shared" si="34"/>
        <v>358.476</v>
      </c>
      <c r="Q328">
        <f t="shared" si="35"/>
        <v>358.476</v>
      </c>
      <c r="R328" s="10" t="e">
        <f t="shared" si="36"/>
        <v>#N/A</v>
      </c>
      <c r="S328" t="e">
        <f t="shared" si="37"/>
        <v>#N/A</v>
      </c>
    </row>
    <row r="329" spans="1:19" ht="12.75">
      <c r="A329" s="1">
        <v>33176</v>
      </c>
      <c r="B329">
        <v>359.036</v>
      </c>
      <c r="C329">
        <v>376.716</v>
      </c>
      <c r="D329" t="s">
        <v>72</v>
      </c>
      <c r="E329" t="s">
        <v>56</v>
      </c>
      <c r="F329" t="s">
        <v>57</v>
      </c>
      <c r="G329">
        <v>17.68</v>
      </c>
      <c r="H329">
        <v>0</v>
      </c>
      <c r="K329" t="s">
        <v>58</v>
      </c>
      <c r="L329" t="s">
        <v>59</v>
      </c>
      <c r="M329" t="s">
        <v>60</v>
      </c>
      <c r="O329" t="e">
        <f t="shared" si="33"/>
        <v>#N/A</v>
      </c>
      <c r="P329">
        <f t="shared" si="34"/>
        <v>359.036</v>
      </c>
      <c r="Q329">
        <f t="shared" si="35"/>
        <v>359.036</v>
      </c>
      <c r="R329" s="10" t="e">
        <f t="shared" si="36"/>
        <v>#N/A</v>
      </c>
      <c r="S329" t="e">
        <f t="shared" si="37"/>
        <v>#N/A</v>
      </c>
    </row>
    <row r="330" spans="1:19" ht="12.75">
      <c r="A330" s="1">
        <v>33204</v>
      </c>
      <c r="B330">
        <v>359.346</v>
      </c>
      <c r="C330">
        <v>376.716</v>
      </c>
      <c r="D330" t="s">
        <v>72</v>
      </c>
      <c r="E330" t="s">
        <v>56</v>
      </c>
      <c r="F330" t="s">
        <v>57</v>
      </c>
      <c r="G330">
        <v>17.37</v>
      </c>
      <c r="H330">
        <v>0</v>
      </c>
      <c r="K330" t="s">
        <v>58</v>
      </c>
      <c r="L330" t="s">
        <v>59</v>
      </c>
      <c r="M330" t="s">
        <v>60</v>
      </c>
      <c r="O330" t="e">
        <f t="shared" si="33"/>
        <v>#N/A</v>
      </c>
      <c r="P330">
        <f t="shared" si="34"/>
        <v>359.346</v>
      </c>
      <c r="Q330">
        <f t="shared" si="35"/>
        <v>359.346</v>
      </c>
      <c r="R330" s="10" t="e">
        <f t="shared" si="36"/>
        <v>#N/A</v>
      </c>
      <c r="S330" t="e">
        <f t="shared" si="37"/>
        <v>#N/A</v>
      </c>
    </row>
    <row r="331" spans="1:19" ht="12.75">
      <c r="A331" s="1">
        <v>33228</v>
      </c>
      <c r="B331">
        <v>359.396</v>
      </c>
      <c r="C331">
        <v>376.716</v>
      </c>
      <c r="D331" t="s">
        <v>72</v>
      </c>
      <c r="E331" t="s">
        <v>56</v>
      </c>
      <c r="F331" t="s">
        <v>57</v>
      </c>
      <c r="G331">
        <v>17.32</v>
      </c>
      <c r="H331">
        <v>0</v>
      </c>
      <c r="K331" t="s">
        <v>58</v>
      </c>
      <c r="L331" t="s">
        <v>59</v>
      </c>
      <c r="M331" t="s">
        <v>60</v>
      </c>
      <c r="O331" t="e">
        <f t="shared" si="33"/>
        <v>#N/A</v>
      </c>
      <c r="P331">
        <f t="shared" si="34"/>
        <v>359.396</v>
      </c>
      <c r="Q331">
        <f t="shared" si="35"/>
        <v>359.396</v>
      </c>
      <c r="R331" s="10" t="e">
        <f t="shared" si="36"/>
        <v>#N/A</v>
      </c>
      <c r="S331" t="e">
        <f t="shared" si="37"/>
        <v>#N/A</v>
      </c>
    </row>
    <row r="332" spans="1:19" ht="12.75">
      <c r="A332" s="1">
        <v>33252</v>
      </c>
      <c r="B332">
        <v>359.426</v>
      </c>
      <c r="C332">
        <v>376.716</v>
      </c>
      <c r="D332" t="s">
        <v>72</v>
      </c>
      <c r="E332" t="s">
        <v>56</v>
      </c>
      <c r="F332" t="s">
        <v>57</v>
      </c>
      <c r="G332">
        <v>17.29</v>
      </c>
      <c r="H332">
        <v>0</v>
      </c>
      <c r="K332" t="s">
        <v>58</v>
      </c>
      <c r="L332" t="s">
        <v>59</v>
      </c>
      <c r="M332" t="s">
        <v>60</v>
      </c>
      <c r="O332" t="e">
        <f t="shared" si="33"/>
        <v>#N/A</v>
      </c>
      <c r="P332">
        <f t="shared" si="34"/>
        <v>359.426</v>
      </c>
      <c r="Q332">
        <f t="shared" si="35"/>
        <v>359.426</v>
      </c>
      <c r="R332" s="10" t="e">
        <f t="shared" si="36"/>
        <v>#N/A</v>
      </c>
      <c r="S332" t="e">
        <f t="shared" si="37"/>
        <v>#N/A</v>
      </c>
    </row>
    <row r="333" spans="1:19" ht="12.75">
      <c r="A333" s="1">
        <v>33289</v>
      </c>
      <c r="B333">
        <v>359.546</v>
      </c>
      <c r="C333">
        <v>376.716</v>
      </c>
      <c r="D333" t="s">
        <v>72</v>
      </c>
      <c r="E333" t="s">
        <v>56</v>
      </c>
      <c r="F333" t="s">
        <v>57</v>
      </c>
      <c r="G333">
        <v>17.17</v>
      </c>
      <c r="H333">
        <v>0</v>
      </c>
      <c r="K333" t="s">
        <v>58</v>
      </c>
      <c r="L333" t="s">
        <v>59</v>
      </c>
      <c r="M333" t="s">
        <v>60</v>
      </c>
      <c r="O333" t="e">
        <f t="shared" si="33"/>
        <v>#N/A</v>
      </c>
      <c r="P333">
        <f t="shared" si="34"/>
        <v>359.546</v>
      </c>
      <c r="Q333">
        <f t="shared" si="35"/>
        <v>359.546</v>
      </c>
      <c r="R333" s="10" t="e">
        <f t="shared" si="36"/>
        <v>#N/A</v>
      </c>
      <c r="S333" t="e">
        <f t="shared" si="37"/>
        <v>#N/A</v>
      </c>
    </row>
    <row r="334" spans="1:19" ht="12.75">
      <c r="A334" s="1">
        <v>33315</v>
      </c>
      <c r="B334">
        <v>359.466</v>
      </c>
      <c r="C334">
        <v>376.716</v>
      </c>
      <c r="D334" t="s">
        <v>72</v>
      </c>
      <c r="E334" t="s">
        <v>56</v>
      </c>
      <c r="F334" t="s">
        <v>57</v>
      </c>
      <c r="G334">
        <v>17.25</v>
      </c>
      <c r="H334">
        <v>0</v>
      </c>
      <c r="K334" t="s">
        <v>58</v>
      </c>
      <c r="L334" t="s">
        <v>59</v>
      </c>
      <c r="M334" t="s">
        <v>60</v>
      </c>
      <c r="O334" t="e">
        <f t="shared" si="33"/>
        <v>#N/A</v>
      </c>
      <c r="P334">
        <f t="shared" si="34"/>
        <v>359.466</v>
      </c>
      <c r="Q334">
        <f t="shared" si="35"/>
        <v>359.466</v>
      </c>
      <c r="R334" s="10" t="e">
        <f t="shared" si="36"/>
        <v>#N/A</v>
      </c>
      <c r="S334" t="e">
        <f t="shared" si="37"/>
        <v>#N/A</v>
      </c>
    </row>
    <row r="335" spans="1:19" ht="12.75">
      <c r="A335" s="1">
        <v>33352</v>
      </c>
      <c r="B335">
        <v>359.826</v>
      </c>
      <c r="C335">
        <v>376.716</v>
      </c>
      <c r="D335" t="s">
        <v>72</v>
      </c>
      <c r="E335" t="s">
        <v>56</v>
      </c>
      <c r="F335" t="s">
        <v>57</v>
      </c>
      <c r="G335">
        <v>16.89</v>
      </c>
      <c r="H335">
        <v>0</v>
      </c>
      <c r="K335" t="s">
        <v>58</v>
      </c>
      <c r="L335" t="s">
        <v>59</v>
      </c>
      <c r="M335" t="s">
        <v>60</v>
      </c>
      <c r="O335" t="e">
        <f t="shared" si="33"/>
        <v>#N/A</v>
      </c>
      <c r="P335">
        <f t="shared" si="34"/>
        <v>359.826</v>
      </c>
      <c r="Q335">
        <f t="shared" si="35"/>
        <v>359.826</v>
      </c>
      <c r="R335" s="10" t="e">
        <f t="shared" si="36"/>
        <v>#N/A</v>
      </c>
      <c r="S335" t="e">
        <f t="shared" si="37"/>
        <v>#N/A</v>
      </c>
    </row>
    <row r="336" spans="1:19" ht="12.75">
      <c r="A336" s="1">
        <v>33380</v>
      </c>
      <c r="B336">
        <v>360.416</v>
      </c>
      <c r="C336">
        <v>376.716</v>
      </c>
      <c r="D336" t="s">
        <v>72</v>
      </c>
      <c r="E336" t="s">
        <v>56</v>
      </c>
      <c r="F336" t="s">
        <v>57</v>
      </c>
      <c r="G336">
        <v>16.3</v>
      </c>
      <c r="H336">
        <v>0</v>
      </c>
      <c r="K336" t="s">
        <v>58</v>
      </c>
      <c r="L336" t="s">
        <v>59</v>
      </c>
      <c r="M336" t="s">
        <v>60</v>
      </c>
      <c r="O336" t="e">
        <f t="shared" si="33"/>
        <v>#N/A</v>
      </c>
      <c r="P336">
        <f t="shared" si="34"/>
        <v>360.416</v>
      </c>
      <c r="Q336">
        <f t="shared" si="35"/>
        <v>360.416</v>
      </c>
      <c r="R336" s="10" t="e">
        <f t="shared" si="36"/>
        <v>#N/A</v>
      </c>
      <c r="S336" t="e">
        <f t="shared" si="37"/>
        <v>#N/A</v>
      </c>
    </row>
    <row r="337" spans="1:19" ht="12.75">
      <c r="A337" s="1">
        <v>33414</v>
      </c>
      <c r="B337">
        <v>359.706</v>
      </c>
      <c r="C337">
        <v>376.716</v>
      </c>
      <c r="D337" t="s">
        <v>72</v>
      </c>
      <c r="E337" t="s">
        <v>56</v>
      </c>
      <c r="F337" t="s">
        <v>57</v>
      </c>
      <c r="G337">
        <v>17.01</v>
      </c>
      <c r="H337">
        <v>0</v>
      </c>
      <c r="K337" t="s">
        <v>58</v>
      </c>
      <c r="L337" t="s">
        <v>59</v>
      </c>
      <c r="M337" t="s">
        <v>60</v>
      </c>
      <c r="O337" t="e">
        <f t="shared" si="33"/>
        <v>#N/A</v>
      </c>
      <c r="P337">
        <f t="shared" si="34"/>
        <v>359.706</v>
      </c>
      <c r="Q337">
        <f t="shared" si="35"/>
        <v>359.706</v>
      </c>
      <c r="R337" s="10" t="e">
        <f t="shared" si="36"/>
        <v>#N/A</v>
      </c>
      <c r="S337" t="e">
        <f t="shared" si="37"/>
        <v>#N/A</v>
      </c>
    </row>
    <row r="338" spans="1:19" ht="12.75">
      <c r="A338" s="1">
        <v>33436</v>
      </c>
      <c r="B338">
        <v>358.756</v>
      </c>
      <c r="C338">
        <v>376.716</v>
      </c>
      <c r="D338" t="s">
        <v>72</v>
      </c>
      <c r="E338" t="s">
        <v>56</v>
      </c>
      <c r="F338" t="s">
        <v>57</v>
      </c>
      <c r="G338">
        <v>17.96</v>
      </c>
      <c r="H338">
        <v>0</v>
      </c>
      <c r="K338" t="s">
        <v>58</v>
      </c>
      <c r="L338" t="s">
        <v>59</v>
      </c>
      <c r="M338" t="s">
        <v>60</v>
      </c>
      <c r="O338" t="e">
        <f t="shared" si="33"/>
        <v>#N/A</v>
      </c>
      <c r="P338">
        <f t="shared" si="34"/>
        <v>358.756</v>
      </c>
      <c r="Q338">
        <f t="shared" si="35"/>
        <v>358.756</v>
      </c>
      <c r="R338" s="10" t="e">
        <f t="shared" si="36"/>
        <v>#N/A</v>
      </c>
      <c r="S338" t="e">
        <f t="shared" si="37"/>
        <v>#N/A</v>
      </c>
    </row>
    <row r="339" spans="1:19" ht="12.75">
      <c r="A339" s="1">
        <v>33497</v>
      </c>
      <c r="B339">
        <v>358.986</v>
      </c>
      <c r="C339">
        <v>376.716</v>
      </c>
      <c r="D339" t="s">
        <v>72</v>
      </c>
      <c r="E339" t="s">
        <v>56</v>
      </c>
      <c r="F339" t="s">
        <v>57</v>
      </c>
      <c r="G339">
        <v>17.73</v>
      </c>
      <c r="H339">
        <v>0</v>
      </c>
      <c r="K339" t="s">
        <v>58</v>
      </c>
      <c r="L339" t="s">
        <v>59</v>
      </c>
      <c r="M339" t="s">
        <v>60</v>
      </c>
      <c r="O339" t="e">
        <f t="shared" si="33"/>
        <v>#N/A</v>
      </c>
      <c r="P339">
        <f t="shared" si="34"/>
        <v>358.986</v>
      </c>
      <c r="Q339">
        <f t="shared" si="35"/>
        <v>358.986</v>
      </c>
      <c r="R339" s="10" t="e">
        <f t="shared" si="36"/>
        <v>#N/A</v>
      </c>
      <c r="S339" t="e">
        <f t="shared" si="37"/>
        <v>#N/A</v>
      </c>
    </row>
    <row r="340" spans="1:19" ht="12.75">
      <c r="A340" s="1">
        <v>33532</v>
      </c>
      <c r="B340">
        <v>360.376</v>
      </c>
      <c r="C340">
        <v>376.716</v>
      </c>
      <c r="D340" t="s">
        <v>72</v>
      </c>
      <c r="E340" t="s">
        <v>56</v>
      </c>
      <c r="F340" t="s">
        <v>57</v>
      </c>
      <c r="G340">
        <v>16.34</v>
      </c>
      <c r="H340">
        <v>0</v>
      </c>
      <c r="K340" t="s">
        <v>58</v>
      </c>
      <c r="L340" t="s">
        <v>59</v>
      </c>
      <c r="M340" t="s">
        <v>60</v>
      </c>
      <c r="O340" t="e">
        <f t="shared" si="33"/>
        <v>#N/A</v>
      </c>
      <c r="P340">
        <f t="shared" si="34"/>
        <v>360.376</v>
      </c>
      <c r="Q340">
        <f t="shared" si="35"/>
        <v>360.376</v>
      </c>
      <c r="R340" s="10" t="e">
        <f t="shared" si="36"/>
        <v>#N/A</v>
      </c>
      <c r="S340" t="e">
        <f t="shared" si="37"/>
        <v>#N/A</v>
      </c>
    </row>
    <row r="341" spans="1:19" ht="12.75">
      <c r="A341" s="1">
        <v>33557</v>
      </c>
      <c r="B341">
        <v>360.156</v>
      </c>
      <c r="C341">
        <v>376.716</v>
      </c>
      <c r="D341" t="s">
        <v>72</v>
      </c>
      <c r="E341" t="s">
        <v>56</v>
      </c>
      <c r="F341" t="s">
        <v>57</v>
      </c>
      <c r="G341">
        <v>16.56</v>
      </c>
      <c r="H341">
        <v>0</v>
      </c>
      <c r="K341" t="s">
        <v>58</v>
      </c>
      <c r="L341" t="s">
        <v>59</v>
      </c>
      <c r="M341" t="s">
        <v>60</v>
      </c>
      <c r="O341" t="e">
        <f t="shared" si="33"/>
        <v>#N/A</v>
      </c>
      <c r="P341">
        <f t="shared" si="34"/>
        <v>360.156</v>
      </c>
      <c r="Q341">
        <f t="shared" si="35"/>
        <v>360.156</v>
      </c>
      <c r="R341" s="10" t="e">
        <f t="shared" si="36"/>
        <v>#N/A</v>
      </c>
      <c r="S341" t="e">
        <f t="shared" si="37"/>
        <v>#N/A</v>
      </c>
    </row>
    <row r="342" spans="1:19" ht="12.75">
      <c r="A342" s="1">
        <v>33577</v>
      </c>
      <c r="B342">
        <v>360.166</v>
      </c>
      <c r="C342">
        <v>376.716</v>
      </c>
      <c r="D342" t="s">
        <v>72</v>
      </c>
      <c r="E342" t="s">
        <v>56</v>
      </c>
      <c r="F342" t="s">
        <v>57</v>
      </c>
      <c r="G342">
        <v>16.55</v>
      </c>
      <c r="H342">
        <v>0</v>
      </c>
      <c r="K342" t="s">
        <v>58</v>
      </c>
      <c r="L342" t="s">
        <v>59</v>
      </c>
      <c r="M342" t="s">
        <v>60</v>
      </c>
      <c r="O342" t="e">
        <f t="shared" si="33"/>
        <v>#N/A</v>
      </c>
      <c r="P342">
        <f t="shared" si="34"/>
        <v>360.166</v>
      </c>
      <c r="Q342">
        <f t="shared" si="35"/>
        <v>360.166</v>
      </c>
      <c r="R342" s="10" t="e">
        <f t="shared" si="36"/>
        <v>#N/A</v>
      </c>
      <c r="S342" t="e">
        <f t="shared" si="37"/>
        <v>#N/A</v>
      </c>
    </row>
    <row r="343" spans="1:19" ht="12.75">
      <c r="A343" s="1">
        <v>33612</v>
      </c>
      <c r="B343">
        <v>360.136</v>
      </c>
      <c r="C343">
        <v>376.716</v>
      </c>
      <c r="D343" t="s">
        <v>72</v>
      </c>
      <c r="E343" t="s">
        <v>56</v>
      </c>
      <c r="F343" t="s">
        <v>57</v>
      </c>
      <c r="G343">
        <v>16.58</v>
      </c>
      <c r="H343">
        <v>0</v>
      </c>
      <c r="K343" t="s">
        <v>58</v>
      </c>
      <c r="L343" t="s">
        <v>59</v>
      </c>
      <c r="M343" t="s">
        <v>60</v>
      </c>
      <c r="O343" t="e">
        <f t="shared" si="33"/>
        <v>#N/A</v>
      </c>
      <c r="P343">
        <f t="shared" si="34"/>
        <v>360.136</v>
      </c>
      <c r="Q343">
        <f t="shared" si="35"/>
        <v>360.136</v>
      </c>
      <c r="R343" s="10" t="e">
        <f t="shared" si="36"/>
        <v>#N/A</v>
      </c>
      <c r="S343" t="e">
        <f t="shared" si="37"/>
        <v>#N/A</v>
      </c>
    </row>
    <row r="344" spans="1:19" ht="12.75">
      <c r="A344" s="1">
        <v>33638</v>
      </c>
      <c r="B344">
        <v>359.996</v>
      </c>
      <c r="C344">
        <v>376.716</v>
      </c>
      <c r="D344" t="s">
        <v>72</v>
      </c>
      <c r="E344" t="s">
        <v>56</v>
      </c>
      <c r="F344" t="s">
        <v>57</v>
      </c>
      <c r="G344">
        <v>16.72</v>
      </c>
      <c r="H344">
        <v>0</v>
      </c>
      <c r="K344" t="s">
        <v>58</v>
      </c>
      <c r="L344" t="s">
        <v>59</v>
      </c>
      <c r="M344" t="s">
        <v>60</v>
      </c>
      <c r="O344" t="e">
        <f t="shared" si="33"/>
        <v>#N/A</v>
      </c>
      <c r="P344">
        <f t="shared" si="34"/>
        <v>359.996</v>
      </c>
      <c r="Q344">
        <f t="shared" si="35"/>
        <v>359.996</v>
      </c>
      <c r="R344" s="10" t="e">
        <f t="shared" si="36"/>
        <v>#N/A</v>
      </c>
      <c r="S344" t="e">
        <f t="shared" si="37"/>
        <v>#N/A</v>
      </c>
    </row>
    <row r="345" spans="1:19" ht="12.75">
      <c r="A345" s="1">
        <v>33673</v>
      </c>
      <c r="B345">
        <v>360.276</v>
      </c>
      <c r="C345">
        <v>376.716</v>
      </c>
      <c r="D345" t="s">
        <v>72</v>
      </c>
      <c r="E345" t="s">
        <v>56</v>
      </c>
      <c r="F345" t="s">
        <v>57</v>
      </c>
      <c r="G345">
        <v>16.44</v>
      </c>
      <c r="H345">
        <v>0</v>
      </c>
      <c r="K345" t="s">
        <v>58</v>
      </c>
      <c r="L345" t="s">
        <v>59</v>
      </c>
      <c r="M345" t="s">
        <v>60</v>
      </c>
      <c r="O345" t="e">
        <f t="shared" si="33"/>
        <v>#N/A</v>
      </c>
      <c r="P345">
        <f t="shared" si="34"/>
        <v>360.276</v>
      </c>
      <c r="Q345">
        <f t="shared" si="35"/>
        <v>360.276</v>
      </c>
      <c r="R345" s="10" t="e">
        <f t="shared" si="36"/>
        <v>#N/A</v>
      </c>
      <c r="S345" t="e">
        <f t="shared" si="37"/>
        <v>#N/A</v>
      </c>
    </row>
    <row r="346" spans="1:19" ht="12.75">
      <c r="A346" s="1">
        <v>33719</v>
      </c>
      <c r="B346">
        <v>359.136</v>
      </c>
      <c r="C346">
        <v>376.716</v>
      </c>
      <c r="D346" t="s">
        <v>72</v>
      </c>
      <c r="E346" t="s">
        <v>56</v>
      </c>
      <c r="F346" t="s">
        <v>57</v>
      </c>
      <c r="G346">
        <v>17.58</v>
      </c>
      <c r="H346">
        <v>0</v>
      </c>
      <c r="K346" t="s">
        <v>58</v>
      </c>
      <c r="L346" t="s">
        <v>59</v>
      </c>
      <c r="M346" t="s">
        <v>60</v>
      </c>
      <c r="O346" t="e">
        <f t="shared" si="33"/>
        <v>#N/A</v>
      </c>
      <c r="P346">
        <f t="shared" si="34"/>
        <v>359.136</v>
      </c>
      <c r="Q346">
        <f t="shared" si="35"/>
        <v>359.136</v>
      </c>
      <c r="R346" s="10" t="e">
        <f t="shared" si="36"/>
        <v>#N/A</v>
      </c>
      <c r="S346" t="e">
        <f t="shared" si="37"/>
        <v>#N/A</v>
      </c>
    </row>
    <row r="347" spans="1:19" ht="12.75">
      <c r="A347" s="1">
        <v>33739</v>
      </c>
      <c r="B347">
        <v>358.646</v>
      </c>
      <c r="C347">
        <v>376.716</v>
      </c>
      <c r="D347" t="s">
        <v>72</v>
      </c>
      <c r="E347" t="s">
        <v>56</v>
      </c>
      <c r="F347" t="s">
        <v>57</v>
      </c>
      <c r="G347">
        <v>18.07</v>
      </c>
      <c r="H347">
        <v>0</v>
      </c>
      <c r="K347" t="s">
        <v>58</v>
      </c>
      <c r="L347" t="s">
        <v>59</v>
      </c>
      <c r="M347" t="s">
        <v>60</v>
      </c>
      <c r="O347" t="e">
        <f t="shared" si="33"/>
        <v>#N/A</v>
      </c>
      <c r="P347">
        <f t="shared" si="34"/>
        <v>358.646</v>
      </c>
      <c r="Q347">
        <f t="shared" si="35"/>
        <v>358.646</v>
      </c>
      <c r="R347" s="10" t="e">
        <f t="shared" si="36"/>
        <v>#N/A</v>
      </c>
      <c r="S347" t="e">
        <f t="shared" si="37"/>
        <v>#N/A</v>
      </c>
    </row>
    <row r="348" spans="1:19" ht="12.75">
      <c r="A348" s="1">
        <v>33779</v>
      </c>
      <c r="B348">
        <v>359.096</v>
      </c>
      <c r="C348">
        <v>376.716</v>
      </c>
      <c r="D348" t="s">
        <v>72</v>
      </c>
      <c r="E348" t="s">
        <v>56</v>
      </c>
      <c r="F348" t="s">
        <v>57</v>
      </c>
      <c r="G348">
        <v>17.62</v>
      </c>
      <c r="H348">
        <v>0</v>
      </c>
      <c r="K348" t="s">
        <v>58</v>
      </c>
      <c r="L348" t="s">
        <v>59</v>
      </c>
      <c r="M348" t="s">
        <v>60</v>
      </c>
      <c r="O348" t="e">
        <f t="shared" si="33"/>
        <v>#N/A</v>
      </c>
      <c r="P348">
        <f t="shared" si="34"/>
        <v>359.096</v>
      </c>
      <c r="Q348">
        <f t="shared" si="35"/>
        <v>359.096</v>
      </c>
      <c r="R348" s="10" t="e">
        <f t="shared" si="36"/>
        <v>#N/A</v>
      </c>
      <c r="S348" t="e">
        <f t="shared" si="37"/>
        <v>#N/A</v>
      </c>
    </row>
    <row r="349" spans="1:19" ht="12.75">
      <c r="A349" s="1">
        <v>33808</v>
      </c>
      <c r="B349">
        <v>359.066</v>
      </c>
      <c r="C349">
        <v>376.716</v>
      </c>
      <c r="D349" t="s">
        <v>72</v>
      </c>
      <c r="E349" t="s">
        <v>56</v>
      </c>
      <c r="F349" t="s">
        <v>57</v>
      </c>
      <c r="G349">
        <v>17.65</v>
      </c>
      <c r="H349">
        <v>0</v>
      </c>
      <c r="K349" t="s">
        <v>58</v>
      </c>
      <c r="L349" t="s">
        <v>59</v>
      </c>
      <c r="M349" t="s">
        <v>60</v>
      </c>
      <c r="O349" t="e">
        <f t="shared" si="33"/>
        <v>#N/A</v>
      </c>
      <c r="P349">
        <f t="shared" si="34"/>
        <v>359.066</v>
      </c>
      <c r="Q349">
        <f t="shared" si="35"/>
        <v>359.066</v>
      </c>
      <c r="R349" s="10" t="e">
        <f t="shared" si="36"/>
        <v>#N/A</v>
      </c>
      <c r="S349" t="e">
        <f t="shared" si="37"/>
        <v>#N/A</v>
      </c>
    </row>
    <row r="350" spans="1:19" ht="12.75">
      <c r="A350" s="1">
        <v>33840</v>
      </c>
      <c r="B350">
        <v>358.826</v>
      </c>
      <c r="C350">
        <v>376.716</v>
      </c>
      <c r="D350" t="s">
        <v>72</v>
      </c>
      <c r="E350" t="s">
        <v>56</v>
      </c>
      <c r="F350" t="s">
        <v>57</v>
      </c>
      <c r="G350">
        <v>17.89</v>
      </c>
      <c r="H350">
        <v>0</v>
      </c>
      <c r="K350" t="s">
        <v>58</v>
      </c>
      <c r="L350" t="s">
        <v>59</v>
      </c>
      <c r="M350" t="s">
        <v>60</v>
      </c>
      <c r="O350" t="e">
        <f t="shared" si="33"/>
        <v>#N/A</v>
      </c>
      <c r="P350">
        <f t="shared" si="34"/>
        <v>358.826</v>
      </c>
      <c r="Q350">
        <f t="shared" si="35"/>
        <v>358.826</v>
      </c>
      <c r="R350" s="10" t="e">
        <f t="shared" si="36"/>
        <v>#N/A</v>
      </c>
      <c r="S350" t="e">
        <f t="shared" si="37"/>
        <v>#N/A</v>
      </c>
    </row>
    <row r="351" spans="1:19" ht="12.75">
      <c r="A351" s="1">
        <v>33872</v>
      </c>
      <c r="B351">
        <v>358.836</v>
      </c>
      <c r="C351">
        <v>376.716</v>
      </c>
      <c r="D351" t="s">
        <v>72</v>
      </c>
      <c r="E351" t="s">
        <v>56</v>
      </c>
      <c r="F351" t="s">
        <v>57</v>
      </c>
      <c r="G351">
        <v>17.88</v>
      </c>
      <c r="H351">
        <v>0</v>
      </c>
      <c r="K351" t="s">
        <v>58</v>
      </c>
      <c r="L351" t="s">
        <v>59</v>
      </c>
      <c r="M351" t="s">
        <v>60</v>
      </c>
      <c r="O351" t="e">
        <f t="shared" si="33"/>
        <v>#N/A</v>
      </c>
      <c r="P351">
        <f t="shared" si="34"/>
        <v>358.836</v>
      </c>
      <c r="Q351">
        <f t="shared" si="35"/>
        <v>358.836</v>
      </c>
      <c r="R351" s="10" t="e">
        <f t="shared" si="36"/>
        <v>#N/A</v>
      </c>
      <c r="S351" t="e">
        <f t="shared" si="37"/>
        <v>#N/A</v>
      </c>
    </row>
    <row r="352" spans="1:19" ht="12.75">
      <c r="A352" s="1">
        <v>33906</v>
      </c>
      <c r="B352">
        <v>359.396</v>
      </c>
      <c r="C352">
        <v>376.716</v>
      </c>
      <c r="D352" t="s">
        <v>72</v>
      </c>
      <c r="E352" t="s">
        <v>56</v>
      </c>
      <c r="F352" t="s">
        <v>57</v>
      </c>
      <c r="G352">
        <v>17.32</v>
      </c>
      <c r="H352">
        <v>0</v>
      </c>
      <c r="K352" t="s">
        <v>58</v>
      </c>
      <c r="L352" t="s">
        <v>59</v>
      </c>
      <c r="M352" t="s">
        <v>60</v>
      </c>
      <c r="O352" t="e">
        <f t="shared" si="33"/>
        <v>#N/A</v>
      </c>
      <c r="P352">
        <f t="shared" si="34"/>
        <v>359.396</v>
      </c>
      <c r="Q352">
        <f t="shared" si="35"/>
        <v>359.396</v>
      </c>
      <c r="R352" s="10" t="e">
        <f t="shared" si="36"/>
        <v>#N/A</v>
      </c>
      <c r="S352" t="e">
        <f t="shared" si="37"/>
        <v>#N/A</v>
      </c>
    </row>
    <row r="353" spans="1:19" ht="12.75">
      <c r="A353" s="1">
        <v>33933</v>
      </c>
      <c r="B353">
        <v>359.476</v>
      </c>
      <c r="C353">
        <v>376.716</v>
      </c>
      <c r="D353" t="s">
        <v>72</v>
      </c>
      <c r="E353" t="s">
        <v>56</v>
      </c>
      <c r="F353" t="s">
        <v>57</v>
      </c>
      <c r="G353">
        <v>17.24</v>
      </c>
      <c r="H353">
        <v>0</v>
      </c>
      <c r="K353" t="s">
        <v>58</v>
      </c>
      <c r="L353" t="s">
        <v>59</v>
      </c>
      <c r="M353" t="s">
        <v>60</v>
      </c>
      <c r="O353" t="e">
        <f t="shared" si="33"/>
        <v>#N/A</v>
      </c>
      <c r="P353">
        <f t="shared" si="34"/>
        <v>359.476</v>
      </c>
      <c r="Q353">
        <f t="shared" si="35"/>
        <v>359.476</v>
      </c>
      <c r="R353" s="10" t="e">
        <f t="shared" si="36"/>
        <v>#N/A</v>
      </c>
      <c r="S353" t="e">
        <f t="shared" si="37"/>
        <v>#N/A</v>
      </c>
    </row>
    <row r="354" spans="1:19" ht="12.75">
      <c r="A354" s="1">
        <v>33954</v>
      </c>
      <c r="B354">
        <v>359.506</v>
      </c>
      <c r="C354">
        <v>376.716</v>
      </c>
      <c r="D354" t="s">
        <v>72</v>
      </c>
      <c r="E354" t="s">
        <v>56</v>
      </c>
      <c r="F354" t="s">
        <v>57</v>
      </c>
      <c r="G354">
        <v>17.21</v>
      </c>
      <c r="H354">
        <v>0</v>
      </c>
      <c r="K354" t="s">
        <v>58</v>
      </c>
      <c r="L354" t="s">
        <v>59</v>
      </c>
      <c r="M354" t="s">
        <v>60</v>
      </c>
      <c r="O354" t="e">
        <f t="shared" si="33"/>
        <v>#N/A</v>
      </c>
      <c r="P354">
        <f t="shared" si="34"/>
        <v>359.506</v>
      </c>
      <c r="Q354">
        <f t="shared" si="35"/>
        <v>359.506</v>
      </c>
      <c r="R354" s="10" t="e">
        <f t="shared" si="36"/>
        <v>#N/A</v>
      </c>
      <c r="S354" t="e">
        <f t="shared" si="37"/>
        <v>#N/A</v>
      </c>
    </row>
    <row r="355" spans="1:19" ht="12.75">
      <c r="A355" s="1">
        <v>33991</v>
      </c>
      <c r="B355">
        <v>359.456</v>
      </c>
      <c r="C355">
        <v>376.716</v>
      </c>
      <c r="D355" t="s">
        <v>72</v>
      </c>
      <c r="E355" t="s">
        <v>56</v>
      </c>
      <c r="F355" t="s">
        <v>57</v>
      </c>
      <c r="G355">
        <v>17.26</v>
      </c>
      <c r="H355">
        <v>0</v>
      </c>
      <c r="K355" t="s">
        <v>58</v>
      </c>
      <c r="L355" t="s">
        <v>59</v>
      </c>
      <c r="M355" t="s">
        <v>60</v>
      </c>
      <c r="O355" t="e">
        <f t="shared" si="33"/>
        <v>#N/A</v>
      </c>
      <c r="P355">
        <f t="shared" si="34"/>
        <v>359.456</v>
      </c>
      <c r="Q355">
        <f t="shared" si="35"/>
        <v>359.456</v>
      </c>
      <c r="R355" s="10" t="e">
        <f t="shared" si="36"/>
        <v>#N/A</v>
      </c>
      <c r="S355" t="e">
        <f t="shared" si="37"/>
        <v>#N/A</v>
      </c>
    </row>
    <row r="356" spans="1:19" ht="12.75">
      <c r="A356" s="1">
        <v>34018</v>
      </c>
      <c r="B356">
        <v>359.466</v>
      </c>
      <c r="C356">
        <v>376.716</v>
      </c>
      <c r="D356" t="s">
        <v>72</v>
      </c>
      <c r="E356" t="s">
        <v>56</v>
      </c>
      <c r="F356" t="s">
        <v>57</v>
      </c>
      <c r="G356">
        <v>17.25</v>
      </c>
      <c r="H356">
        <v>0</v>
      </c>
      <c r="K356" t="s">
        <v>58</v>
      </c>
      <c r="L356" t="s">
        <v>59</v>
      </c>
      <c r="M356" t="s">
        <v>60</v>
      </c>
      <c r="O356" t="e">
        <f t="shared" si="33"/>
        <v>#N/A</v>
      </c>
      <c r="P356">
        <f t="shared" si="34"/>
        <v>359.466</v>
      </c>
      <c r="Q356">
        <f t="shared" si="35"/>
        <v>359.466</v>
      </c>
      <c r="R356" s="10" t="e">
        <f t="shared" si="36"/>
        <v>#N/A</v>
      </c>
      <c r="S356" t="e">
        <f t="shared" si="37"/>
        <v>#N/A</v>
      </c>
    </row>
    <row r="357" spans="1:19" ht="12.75">
      <c r="A357" s="1">
        <v>34040</v>
      </c>
      <c r="B357">
        <v>359.366</v>
      </c>
      <c r="C357">
        <v>376.716</v>
      </c>
      <c r="D357" t="s">
        <v>72</v>
      </c>
      <c r="E357" t="s">
        <v>56</v>
      </c>
      <c r="F357" t="s">
        <v>57</v>
      </c>
      <c r="G357">
        <v>17.35</v>
      </c>
      <c r="H357">
        <v>0</v>
      </c>
      <c r="K357" t="s">
        <v>58</v>
      </c>
      <c r="L357" t="s">
        <v>59</v>
      </c>
      <c r="M357" t="s">
        <v>60</v>
      </c>
      <c r="O357" t="e">
        <f aca="true" t="shared" si="38" ref="O357:O420">IF(EXACT(E357,"Nivel Dinámico"),IF(B357=0,NA(),B357),NA())</f>
        <v>#N/A</v>
      </c>
      <c r="P357">
        <f aca="true" t="shared" si="39" ref="P357:P420">IF(AND(EXACT(E357,"Nivel Estático"),NOT(EXACT(F357,"SONDA AUTOMÁTICA"))),IF(B357=0,NA(),B357),NA())</f>
        <v>359.366</v>
      </c>
      <c r="Q357">
        <f aca="true" t="shared" si="40" ref="Q357:Q420">IF(ISNA(P357),IF(ISNA(R357),IF(ISNA(S357),"",S357),R357),P357)</f>
        <v>359.366</v>
      </c>
      <c r="R357" s="10" t="e">
        <f aca="true" t="shared" si="41" ref="R357:R420">IF(EXACT(E357,"Extrapolado"),IF(B357=0,NA(),B357),NA())</f>
        <v>#N/A</v>
      </c>
      <c r="S357" t="e">
        <f aca="true" t="shared" si="42" ref="S357:S420">IF(EXACT(F357,"SONDA AUTOMÁTICA"),IF(B357=0,NA(),B357),NA())</f>
        <v>#N/A</v>
      </c>
    </row>
    <row r="358" spans="1:19" ht="12.75">
      <c r="A358" s="1">
        <v>34075</v>
      </c>
      <c r="B358">
        <v>358.796</v>
      </c>
      <c r="C358">
        <v>376.716</v>
      </c>
      <c r="D358" t="s">
        <v>72</v>
      </c>
      <c r="E358" t="s">
        <v>56</v>
      </c>
      <c r="F358" t="s">
        <v>57</v>
      </c>
      <c r="G358">
        <v>17.92</v>
      </c>
      <c r="H358">
        <v>0</v>
      </c>
      <c r="K358" t="s">
        <v>58</v>
      </c>
      <c r="L358" t="s">
        <v>59</v>
      </c>
      <c r="M358" t="s">
        <v>60</v>
      </c>
      <c r="O358" t="e">
        <f t="shared" si="38"/>
        <v>#N/A</v>
      </c>
      <c r="P358">
        <f t="shared" si="39"/>
        <v>358.796</v>
      </c>
      <c r="Q358">
        <f t="shared" si="40"/>
        <v>358.796</v>
      </c>
      <c r="R358" s="10" t="e">
        <f t="shared" si="41"/>
        <v>#N/A</v>
      </c>
      <c r="S358" t="e">
        <f t="shared" si="42"/>
        <v>#N/A</v>
      </c>
    </row>
    <row r="359" spans="1:19" ht="12.75">
      <c r="A359" s="1">
        <v>34101</v>
      </c>
      <c r="B359">
        <v>358.436</v>
      </c>
      <c r="C359">
        <v>376.716</v>
      </c>
      <c r="D359" t="s">
        <v>72</v>
      </c>
      <c r="E359" t="s">
        <v>56</v>
      </c>
      <c r="F359" t="s">
        <v>57</v>
      </c>
      <c r="G359">
        <v>18.28</v>
      </c>
      <c r="H359">
        <v>0</v>
      </c>
      <c r="K359" t="s">
        <v>58</v>
      </c>
      <c r="L359" t="s">
        <v>59</v>
      </c>
      <c r="M359" t="s">
        <v>60</v>
      </c>
      <c r="O359" t="e">
        <f t="shared" si="38"/>
        <v>#N/A</v>
      </c>
      <c r="P359">
        <f t="shared" si="39"/>
        <v>358.436</v>
      </c>
      <c r="Q359">
        <f t="shared" si="40"/>
        <v>358.436</v>
      </c>
      <c r="R359" s="10" t="e">
        <f t="shared" si="41"/>
        <v>#N/A</v>
      </c>
      <c r="S359" t="e">
        <f t="shared" si="42"/>
        <v>#N/A</v>
      </c>
    </row>
    <row r="360" spans="1:19" ht="12.75">
      <c r="A360" s="1">
        <v>34130</v>
      </c>
      <c r="B360">
        <v>358.386</v>
      </c>
      <c r="C360">
        <v>376.716</v>
      </c>
      <c r="D360" t="s">
        <v>72</v>
      </c>
      <c r="E360" t="s">
        <v>56</v>
      </c>
      <c r="F360" t="s">
        <v>57</v>
      </c>
      <c r="G360">
        <v>18.33</v>
      </c>
      <c r="H360">
        <v>0</v>
      </c>
      <c r="K360" t="s">
        <v>58</v>
      </c>
      <c r="L360" t="s">
        <v>59</v>
      </c>
      <c r="M360" t="s">
        <v>60</v>
      </c>
      <c r="O360" t="e">
        <f t="shared" si="38"/>
        <v>#N/A</v>
      </c>
      <c r="P360">
        <f t="shared" si="39"/>
        <v>358.386</v>
      </c>
      <c r="Q360">
        <f t="shared" si="40"/>
        <v>358.386</v>
      </c>
      <c r="R360" s="10" t="e">
        <f t="shared" si="41"/>
        <v>#N/A</v>
      </c>
      <c r="S360" t="e">
        <f t="shared" si="42"/>
        <v>#N/A</v>
      </c>
    </row>
    <row r="361" spans="1:19" ht="12.75">
      <c r="A361" s="1">
        <v>34158</v>
      </c>
      <c r="B361">
        <v>358.826</v>
      </c>
      <c r="C361">
        <v>376.716</v>
      </c>
      <c r="D361" t="s">
        <v>72</v>
      </c>
      <c r="E361" t="s">
        <v>56</v>
      </c>
      <c r="F361" t="s">
        <v>57</v>
      </c>
      <c r="G361">
        <v>17.89</v>
      </c>
      <c r="H361">
        <v>0</v>
      </c>
      <c r="K361" t="s">
        <v>58</v>
      </c>
      <c r="L361" t="s">
        <v>59</v>
      </c>
      <c r="M361" t="s">
        <v>60</v>
      </c>
      <c r="O361" t="e">
        <f t="shared" si="38"/>
        <v>#N/A</v>
      </c>
      <c r="P361">
        <f t="shared" si="39"/>
        <v>358.826</v>
      </c>
      <c r="Q361">
        <f t="shared" si="40"/>
        <v>358.826</v>
      </c>
      <c r="R361" s="10" t="e">
        <f t="shared" si="41"/>
        <v>#N/A</v>
      </c>
      <c r="S361" t="e">
        <f t="shared" si="42"/>
        <v>#N/A</v>
      </c>
    </row>
    <row r="362" spans="1:19" ht="12.75">
      <c r="A362" s="1">
        <v>34185</v>
      </c>
      <c r="B362">
        <v>358.296</v>
      </c>
      <c r="C362">
        <v>376.716</v>
      </c>
      <c r="D362" t="s">
        <v>72</v>
      </c>
      <c r="E362" t="s">
        <v>56</v>
      </c>
      <c r="F362" t="s">
        <v>57</v>
      </c>
      <c r="G362">
        <v>18.42</v>
      </c>
      <c r="H362">
        <v>0</v>
      </c>
      <c r="K362" t="s">
        <v>58</v>
      </c>
      <c r="L362" t="s">
        <v>59</v>
      </c>
      <c r="M362" t="s">
        <v>60</v>
      </c>
      <c r="O362" t="e">
        <f t="shared" si="38"/>
        <v>#N/A</v>
      </c>
      <c r="P362">
        <f t="shared" si="39"/>
        <v>358.296</v>
      </c>
      <c r="Q362">
        <f t="shared" si="40"/>
        <v>358.296</v>
      </c>
      <c r="R362" s="10" t="e">
        <f t="shared" si="41"/>
        <v>#N/A</v>
      </c>
      <c r="S362" t="e">
        <f t="shared" si="42"/>
        <v>#N/A</v>
      </c>
    </row>
    <row r="363" spans="1:19" ht="12.75">
      <c r="A363" s="1">
        <v>34213</v>
      </c>
      <c r="B363">
        <v>356.916</v>
      </c>
      <c r="C363">
        <v>376.716</v>
      </c>
      <c r="D363" t="s">
        <v>72</v>
      </c>
      <c r="E363" t="s">
        <v>56</v>
      </c>
      <c r="F363" t="s">
        <v>57</v>
      </c>
      <c r="G363">
        <v>19.8</v>
      </c>
      <c r="H363">
        <v>0</v>
      </c>
      <c r="K363" t="s">
        <v>58</v>
      </c>
      <c r="L363" t="s">
        <v>59</v>
      </c>
      <c r="M363" t="s">
        <v>60</v>
      </c>
      <c r="O363" t="e">
        <f t="shared" si="38"/>
        <v>#N/A</v>
      </c>
      <c r="P363">
        <f t="shared" si="39"/>
        <v>356.916</v>
      </c>
      <c r="Q363">
        <f t="shared" si="40"/>
        <v>356.916</v>
      </c>
      <c r="R363" s="10" t="e">
        <f t="shared" si="41"/>
        <v>#N/A</v>
      </c>
      <c r="S363" t="e">
        <f t="shared" si="42"/>
        <v>#N/A</v>
      </c>
    </row>
    <row r="364" spans="1:19" ht="12.75">
      <c r="A364" s="1">
        <v>34247</v>
      </c>
      <c r="B364">
        <v>357.816</v>
      </c>
      <c r="C364">
        <v>376.716</v>
      </c>
      <c r="D364" t="s">
        <v>72</v>
      </c>
      <c r="E364" t="s">
        <v>56</v>
      </c>
      <c r="F364" t="s">
        <v>57</v>
      </c>
      <c r="G364">
        <v>18.9</v>
      </c>
      <c r="H364">
        <v>0</v>
      </c>
      <c r="K364" t="s">
        <v>58</v>
      </c>
      <c r="L364" t="s">
        <v>59</v>
      </c>
      <c r="M364" t="s">
        <v>60</v>
      </c>
      <c r="O364" t="e">
        <f t="shared" si="38"/>
        <v>#N/A</v>
      </c>
      <c r="P364">
        <f t="shared" si="39"/>
        <v>357.816</v>
      </c>
      <c r="Q364">
        <f t="shared" si="40"/>
        <v>357.816</v>
      </c>
      <c r="R364" s="10" t="e">
        <f t="shared" si="41"/>
        <v>#N/A</v>
      </c>
      <c r="S364" t="e">
        <f t="shared" si="42"/>
        <v>#N/A</v>
      </c>
    </row>
    <row r="365" spans="1:19" ht="12.75">
      <c r="A365" s="1">
        <v>34314</v>
      </c>
      <c r="B365">
        <v>358.886</v>
      </c>
      <c r="C365">
        <v>376.716</v>
      </c>
      <c r="D365" t="s">
        <v>72</v>
      </c>
      <c r="E365" t="s">
        <v>56</v>
      </c>
      <c r="F365" t="s">
        <v>57</v>
      </c>
      <c r="G365">
        <v>17.83</v>
      </c>
      <c r="H365">
        <v>0</v>
      </c>
      <c r="K365" t="s">
        <v>58</v>
      </c>
      <c r="L365" t="s">
        <v>59</v>
      </c>
      <c r="M365" t="s">
        <v>60</v>
      </c>
      <c r="O365" t="e">
        <f t="shared" si="38"/>
        <v>#N/A</v>
      </c>
      <c r="P365">
        <f t="shared" si="39"/>
        <v>358.886</v>
      </c>
      <c r="Q365">
        <f t="shared" si="40"/>
        <v>358.886</v>
      </c>
      <c r="R365" s="10" t="e">
        <f t="shared" si="41"/>
        <v>#N/A</v>
      </c>
      <c r="S365" t="e">
        <f t="shared" si="42"/>
        <v>#N/A</v>
      </c>
    </row>
    <row r="366" spans="1:19" ht="12.75">
      <c r="A366" s="1">
        <v>34831</v>
      </c>
      <c r="B366">
        <v>355.946</v>
      </c>
      <c r="C366">
        <v>376.716</v>
      </c>
      <c r="D366" t="s">
        <v>72</v>
      </c>
      <c r="E366" t="s">
        <v>56</v>
      </c>
      <c r="F366" t="s">
        <v>57</v>
      </c>
      <c r="G366">
        <v>20.77</v>
      </c>
      <c r="H366">
        <v>0</v>
      </c>
      <c r="K366" t="s">
        <v>58</v>
      </c>
      <c r="L366" t="s">
        <v>61</v>
      </c>
      <c r="M366" t="s">
        <v>60</v>
      </c>
      <c r="O366" t="e">
        <f t="shared" si="38"/>
        <v>#N/A</v>
      </c>
      <c r="P366">
        <f t="shared" si="39"/>
        <v>355.946</v>
      </c>
      <c r="Q366">
        <f t="shared" si="40"/>
        <v>355.946</v>
      </c>
      <c r="R366" s="10" t="e">
        <f t="shared" si="41"/>
        <v>#N/A</v>
      </c>
      <c r="S366" t="e">
        <f t="shared" si="42"/>
        <v>#N/A</v>
      </c>
    </row>
    <row r="367" spans="1:19" ht="12.75">
      <c r="A367" s="1">
        <v>34897</v>
      </c>
      <c r="B367">
        <v>352.786</v>
      </c>
      <c r="C367">
        <v>376.716</v>
      </c>
      <c r="D367" t="s">
        <v>72</v>
      </c>
      <c r="E367" t="s">
        <v>56</v>
      </c>
      <c r="F367" t="s">
        <v>57</v>
      </c>
      <c r="G367">
        <v>23.93</v>
      </c>
      <c r="H367">
        <v>0</v>
      </c>
      <c r="K367" t="s">
        <v>58</v>
      </c>
      <c r="L367" t="s">
        <v>61</v>
      </c>
      <c r="M367" t="s">
        <v>60</v>
      </c>
      <c r="O367" t="e">
        <f t="shared" si="38"/>
        <v>#N/A</v>
      </c>
      <c r="P367">
        <f t="shared" si="39"/>
        <v>352.786</v>
      </c>
      <c r="Q367">
        <f t="shared" si="40"/>
        <v>352.786</v>
      </c>
      <c r="R367" s="10" t="e">
        <f t="shared" si="41"/>
        <v>#N/A</v>
      </c>
      <c r="S367" t="e">
        <f t="shared" si="42"/>
        <v>#N/A</v>
      </c>
    </row>
    <row r="368" spans="1:19" ht="12.75">
      <c r="A368" s="1">
        <v>34961</v>
      </c>
      <c r="B368">
        <v>351.866</v>
      </c>
      <c r="C368">
        <v>376.716</v>
      </c>
      <c r="D368" t="s">
        <v>72</v>
      </c>
      <c r="E368" t="s">
        <v>56</v>
      </c>
      <c r="F368" t="s">
        <v>57</v>
      </c>
      <c r="G368">
        <v>24.85</v>
      </c>
      <c r="H368">
        <v>0</v>
      </c>
      <c r="K368" t="s">
        <v>58</v>
      </c>
      <c r="L368" t="s">
        <v>61</v>
      </c>
      <c r="M368" t="s">
        <v>60</v>
      </c>
      <c r="O368" t="e">
        <f t="shared" si="38"/>
        <v>#N/A</v>
      </c>
      <c r="P368">
        <f t="shared" si="39"/>
        <v>351.866</v>
      </c>
      <c r="Q368">
        <f t="shared" si="40"/>
        <v>351.866</v>
      </c>
      <c r="R368" s="10" t="e">
        <f t="shared" si="41"/>
        <v>#N/A</v>
      </c>
      <c r="S368" t="e">
        <f t="shared" si="42"/>
        <v>#N/A</v>
      </c>
    </row>
    <row r="369" spans="1:19" ht="12.75">
      <c r="A369" s="1">
        <v>35020</v>
      </c>
      <c r="B369">
        <v>353.686</v>
      </c>
      <c r="C369">
        <v>376.716</v>
      </c>
      <c r="D369" t="s">
        <v>72</v>
      </c>
      <c r="E369" t="s">
        <v>56</v>
      </c>
      <c r="F369" t="s">
        <v>57</v>
      </c>
      <c r="G369">
        <v>23.03</v>
      </c>
      <c r="H369">
        <v>0</v>
      </c>
      <c r="K369" t="s">
        <v>58</v>
      </c>
      <c r="L369" t="s">
        <v>61</v>
      </c>
      <c r="M369" t="s">
        <v>60</v>
      </c>
      <c r="O369" t="e">
        <f t="shared" si="38"/>
        <v>#N/A</v>
      </c>
      <c r="P369">
        <f t="shared" si="39"/>
        <v>353.686</v>
      </c>
      <c r="Q369">
        <f t="shared" si="40"/>
        <v>353.686</v>
      </c>
      <c r="R369" s="10" t="e">
        <f t="shared" si="41"/>
        <v>#N/A</v>
      </c>
      <c r="S369" t="e">
        <f t="shared" si="42"/>
        <v>#N/A</v>
      </c>
    </row>
    <row r="370" spans="1:19" ht="12.75">
      <c r="A370" s="1">
        <v>35080</v>
      </c>
      <c r="B370">
        <v>354.736</v>
      </c>
      <c r="C370">
        <v>376.716</v>
      </c>
      <c r="D370" t="s">
        <v>72</v>
      </c>
      <c r="E370" t="s">
        <v>56</v>
      </c>
      <c r="F370" t="s">
        <v>57</v>
      </c>
      <c r="G370">
        <v>21.98</v>
      </c>
      <c r="H370">
        <v>0</v>
      </c>
      <c r="K370" t="s">
        <v>58</v>
      </c>
      <c r="L370" t="s">
        <v>61</v>
      </c>
      <c r="M370" t="s">
        <v>60</v>
      </c>
      <c r="O370" t="e">
        <f t="shared" si="38"/>
        <v>#N/A</v>
      </c>
      <c r="P370">
        <f t="shared" si="39"/>
        <v>354.736</v>
      </c>
      <c r="Q370">
        <f t="shared" si="40"/>
        <v>354.736</v>
      </c>
      <c r="R370" s="10" t="e">
        <f t="shared" si="41"/>
        <v>#N/A</v>
      </c>
      <c r="S370" t="e">
        <f t="shared" si="42"/>
        <v>#N/A</v>
      </c>
    </row>
    <row r="371" spans="1:19" ht="12.75">
      <c r="A371" s="1">
        <v>35140</v>
      </c>
      <c r="B371">
        <v>355.266</v>
      </c>
      <c r="C371">
        <v>376.716</v>
      </c>
      <c r="D371" t="s">
        <v>72</v>
      </c>
      <c r="E371" t="s">
        <v>56</v>
      </c>
      <c r="F371" t="s">
        <v>57</v>
      </c>
      <c r="G371">
        <v>21.45</v>
      </c>
      <c r="H371">
        <v>0</v>
      </c>
      <c r="K371" t="s">
        <v>58</v>
      </c>
      <c r="L371" t="s">
        <v>61</v>
      </c>
      <c r="M371" t="s">
        <v>60</v>
      </c>
      <c r="O371" t="e">
        <f t="shared" si="38"/>
        <v>#N/A</v>
      </c>
      <c r="P371">
        <f t="shared" si="39"/>
        <v>355.266</v>
      </c>
      <c r="Q371">
        <f t="shared" si="40"/>
        <v>355.266</v>
      </c>
      <c r="R371" s="10" t="e">
        <f t="shared" si="41"/>
        <v>#N/A</v>
      </c>
      <c r="S371" t="e">
        <f t="shared" si="42"/>
        <v>#N/A</v>
      </c>
    </row>
    <row r="372" spans="1:19" ht="12.75">
      <c r="A372" s="1">
        <v>35203</v>
      </c>
      <c r="B372">
        <v>354.776</v>
      </c>
      <c r="C372">
        <v>376.716</v>
      </c>
      <c r="D372" t="s">
        <v>72</v>
      </c>
      <c r="E372" t="s">
        <v>56</v>
      </c>
      <c r="F372" t="s">
        <v>57</v>
      </c>
      <c r="G372">
        <v>21.94</v>
      </c>
      <c r="H372">
        <v>0</v>
      </c>
      <c r="K372" t="s">
        <v>58</v>
      </c>
      <c r="L372" t="s">
        <v>61</v>
      </c>
      <c r="M372" t="s">
        <v>60</v>
      </c>
      <c r="O372" t="e">
        <f t="shared" si="38"/>
        <v>#N/A</v>
      </c>
      <c r="P372">
        <f t="shared" si="39"/>
        <v>354.776</v>
      </c>
      <c r="Q372">
        <f t="shared" si="40"/>
        <v>354.776</v>
      </c>
      <c r="R372" s="10" t="e">
        <f t="shared" si="41"/>
        <v>#N/A</v>
      </c>
      <c r="S372" t="e">
        <f t="shared" si="42"/>
        <v>#N/A</v>
      </c>
    </row>
    <row r="373" spans="1:19" ht="12.75">
      <c r="A373" s="1">
        <v>35261</v>
      </c>
      <c r="B373">
        <v>352.576</v>
      </c>
      <c r="C373">
        <v>376.716</v>
      </c>
      <c r="D373" t="s">
        <v>72</v>
      </c>
      <c r="E373" t="s">
        <v>56</v>
      </c>
      <c r="F373" t="s">
        <v>57</v>
      </c>
      <c r="G373">
        <v>24.14</v>
      </c>
      <c r="H373">
        <v>0</v>
      </c>
      <c r="K373" t="s">
        <v>58</v>
      </c>
      <c r="L373" t="s">
        <v>61</v>
      </c>
      <c r="M373" t="s">
        <v>60</v>
      </c>
      <c r="O373" t="e">
        <f t="shared" si="38"/>
        <v>#N/A</v>
      </c>
      <c r="P373">
        <f t="shared" si="39"/>
        <v>352.576</v>
      </c>
      <c r="Q373">
        <f t="shared" si="40"/>
        <v>352.576</v>
      </c>
      <c r="R373" s="10" t="e">
        <f t="shared" si="41"/>
        <v>#N/A</v>
      </c>
      <c r="S373" t="e">
        <f t="shared" si="42"/>
        <v>#N/A</v>
      </c>
    </row>
    <row r="374" spans="1:19" ht="12.75">
      <c r="A374" s="1">
        <v>35324</v>
      </c>
      <c r="B374">
        <v>352.256</v>
      </c>
      <c r="C374">
        <v>376.716</v>
      </c>
      <c r="D374" t="s">
        <v>72</v>
      </c>
      <c r="E374" t="s">
        <v>56</v>
      </c>
      <c r="F374" t="s">
        <v>57</v>
      </c>
      <c r="G374">
        <v>24.46</v>
      </c>
      <c r="H374">
        <v>0</v>
      </c>
      <c r="K374" t="s">
        <v>58</v>
      </c>
      <c r="L374" t="s">
        <v>61</v>
      </c>
      <c r="M374" t="s">
        <v>60</v>
      </c>
      <c r="O374" t="e">
        <f t="shared" si="38"/>
        <v>#N/A</v>
      </c>
      <c r="P374">
        <f t="shared" si="39"/>
        <v>352.256</v>
      </c>
      <c r="Q374">
        <f t="shared" si="40"/>
        <v>352.256</v>
      </c>
      <c r="R374" s="10" t="e">
        <f t="shared" si="41"/>
        <v>#N/A</v>
      </c>
      <c r="S374" t="e">
        <f t="shared" si="42"/>
        <v>#N/A</v>
      </c>
    </row>
    <row r="375" spans="1:19" ht="12.75">
      <c r="A375" s="1">
        <v>35387</v>
      </c>
      <c r="B375">
        <v>354.726</v>
      </c>
      <c r="C375">
        <v>376.716</v>
      </c>
      <c r="D375" t="s">
        <v>72</v>
      </c>
      <c r="E375" t="s">
        <v>56</v>
      </c>
      <c r="F375" t="s">
        <v>57</v>
      </c>
      <c r="G375">
        <v>21.99</v>
      </c>
      <c r="H375">
        <v>0</v>
      </c>
      <c r="K375" t="s">
        <v>58</v>
      </c>
      <c r="L375" t="s">
        <v>61</v>
      </c>
      <c r="M375" t="s">
        <v>60</v>
      </c>
      <c r="O375" t="e">
        <f t="shared" si="38"/>
        <v>#N/A</v>
      </c>
      <c r="P375">
        <f t="shared" si="39"/>
        <v>354.726</v>
      </c>
      <c r="Q375">
        <f t="shared" si="40"/>
        <v>354.726</v>
      </c>
      <c r="R375" s="10" t="e">
        <f t="shared" si="41"/>
        <v>#N/A</v>
      </c>
      <c r="S375" t="e">
        <f t="shared" si="42"/>
        <v>#N/A</v>
      </c>
    </row>
    <row r="376" spans="1:19" ht="12.75">
      <c r="A376" s="1">
        <v>35444</v>
      </c>
      <c r="B376">
        <v>355.466</v>
      </c>
      <c r="C376">
        <v>376.716</v>
      </c>
      <c r="D376" t="s">
        <v>72</v>
      </c>
      <c r="E376" t="s">
        <v>56</v>
      </c>
      <c r="F376" t="s">
        <v>57</v>
      </c>
      <c r="G376">
        <v>21.25</v>
      </c>
      <c r="H376">
        <v>0</v>
      </c>
      <c r="K376" t="s">
        <v>58</v>
      </c>
      <c r="L376" t="s">
        <v>61</v>
      </c>
      <c r="M376" t="s">
        <v>60</v>
      </c>
      <c r="O376" t="e">
        <f t="shared" si="38"/>
        <v>#N/A</v>
      </c>
      <c r="P376">
        <f t="shared" si="39"/>
        <v>355.466</v>
      </c>
      <c r="Q376">
        <f t="shared" si="40"/>
        <v>355.466</v>
      </c>
      <c r="R376" s="10" t="e">
        <f t="shared" si="41"/>
        <v>#N/A</v>
      </c>
      <c r="S376" t="e">
        <f t="shared" si="42"/>
        <v>#N/A</v>
      </c>
    </row>
    <row r="377" spans="1:19" ht="12.75">
      <c r="A377" s="1">
        <v>35504</v>
      </c>
      <c r="B377">
        <v>355.816</v>
      </c>
      <c r="C377">
        <v>376.716</v>
      </c>
      <c r="D377" t="s">
        <v>72</v>
      </c>
      <c r="E377" t="s">
        <v>56</v>
      </c>
      <c r="F377" t="s">
        <v>57</v>
      </c>
      <c r="G377">
        <v>20.9</v>
      </c>
      <c r="H377">
        <v>0</v>
      </c>
      <c r="K377" t="s">
        <v>58</v>
      </c>
      <c r="L377" t="s">
        <v>61</v>
      </c>
      <c r="M377" t="s">
        <v>60</v>
      </c>
      <c r="O377" t="e">
        <f t="shared" si="38"/>
        <v>#N/A</v>
      </c>
      <c r="P377">
        <f t="shared" si="39"/>
        <v>355.816</v>
      </c>
      <c r="Q377">
        <f t="shared" si="40"/>
        <v>355.816</v>
      </c>
      <c r="R377" s="10" t="e">
        <f t="shared" si="41"/>
        <v>#N/A</v>
      </c>
      <c r="S377" t="e">
        <f t="shared" si="42"/>
        <v>#N/A</v>
      </c>
    </row>
    <row r="378" spans="1:19" ht="12.75">
      <c r="A378" s="1">
        <v>35567</v>
      </c>
      <c r="B378">
        <v>355.366</v>
      </c>
      <c r="C378">
        <v>376.716</v>
      </c>
      <c r="D378" t="s">
        <v>72</v>
      </c>
      <c r="E378" t="s">
        <v>56</v>
      </c>
      <c r="F378" t="s">
        <v>57</v>
      </c>
      <c r="G378">
        <v>21.35</v>
      </c>
      <c r="H378">
        <v>0</v>
      </c>
      <c r="K378" t="s">
        <v>58</v>
      </c>
      <c r="L378" t="s">
        <v>61</v>
      </c>
      <c r="M378" t="s">
        <v>60</v>
      </c>
      <c r="O378" t="e">
        <f t="shared" si="38"/>
        <v>#N/A</v>
      </c>
      <c r="P378">
        <f t="shared" si="39"/>
        <v>355.366</v>
      </c>
      <c r="Q378">
        <f t="shared" si="40"/>
        <v>355.366</v>
      </c>
      <c r="R378" s="10" t="e">
        <f t="shared" si="41"/>
        <v>#N/A</v>
      </c>
      <c r="S378" t="e">
        <f t="shared" si="42"/>
        <v>#N/A</v>
      </c>
    </row>
    <row r="379" spans="1:19" ht="12.75">
      <c r="A379" s="1">
        <v>35626</v>
      </c>
      <c r="B379">
        <v>355.326</v>
      </c>
      <c r="C379">
        <v>376.716</v>
      </c>
      <c r="D379" t="s">
        <v>72</v>
      </c>
      <c r="E379" t="s">
        <v>56</v>
      </c>
      <c r="F379" t="s">
        <v>57</v>
      </c>
      <c r="G379">
        <v>21.39</v>
      </c>
      <c r="H379">
        <v>0</v>
      </c>
      <c r="K379" t="s">
        <v>58</v>
      </c>
      <c r="L379" t="s">
        <v>61</v>
      </c>
      <c r="M379" t="s">
        <v>60</v>
      </c>
      <c r="O379" t="e">
        <f t="shared" si="38"/>
        <v>#N/A</v>
      </c>
      <c r="P379">
        <f t="shared" si="39"/>
        <v>355.326</v>
      </c>
      <c r="Q379">
        <f t="shared" si="40"/>
        <v>355.326</v>
      </c>
      <c r="R379" s="10" t="e">
        <f t="shared" si="41"/>
        <v>#N/A</v>
      </c>
      <c r="S379" t="e">
        <f t="shared" si="42"/>
        <v>#N/A</v>
      </c>
    </row>
    <row r="380" spans="1:19" ht="12.75">
      <c r="A380" s="1">
        <v>35688</v>
      </c>
      <c r="B380">
        <v>357.206</v>
      </c>
      <c r="C380">
        <v>376.716</v>
      </c>
      <c r="D380" t="s">
        <v>72</v>
      </c>
      <c r="E380" t="s">
        <v>56</v>
      </c>
      <c r="F380" t="s">
        <v>57</v>
      </c>
      <c r="G380">
        <v>19.51</v>
      </c>
      <c r="H380">
        <v>0</v>
      </c>
      <c r="K380" t="s">
        <v>58</v>
      </c>
      <c r="L380" t="s">
        <v>61</v>
      </c>
      <c r="M380" t="s">
        <v>60</v>
      </c>
      <c r="O380" t="e">
        <f t="shared" si="38"/>
        <v>#N/A</v>
      </c>
      <c r="P380">
        <f t="shared" si="39"/>
        <v>357.206</v>
      </c>
      <c r="Q380">
        <f t="shared" si="40"/>
        <v>357.206</v>
      </c>
      <c r="R380" s="10" t="e">
        <f t="shared" si="41"/>
        <v>#N/A</v>
      </c>
      <c r="S380" t="e">
        <f t="shared" si="42"/>
        <v>#N/A</v>
      </c>
    </row>
    <row r="381" spans="1:19" ht="12.75">
      <c r="A381" s="1">
        <v>35749</v>
      </c>
      <c r="B381">
        <v>358.606</v>
      </c>
      <c r="C381">
        <v>376.716</v>
      </c>
      <c r="D381" t="s">
        <v>72</v>
      </c>
      <c r="E381" t="s">
        <v>56</v>
      </c>
      <c r="F381" t="s">
        <v>57</v>
      </c>
      <c r="G381">
        <v>18.11</v>
      </c>
      <c r="H381">
        <v>0</v>
      </c>
      <c r="K381" t="s">
        <v>58</v>
      </c>
      <c r="L381" t="s">
        <v>61</v>
      </c>
      <c r="M381" t="s">
        <v>60</v>
      </c>
      <c r="O381" t="e">
        <f t="shared" si="38"/>
        <v>#N/A</v>
      </c>
      <c r="P381">
        <f t="shared" si="39"/>
        <v>358.606</v>
      </c>
      <c r="Q381">
        <f t="shared" si="40"/>
        <v>358.606</v>
      </c>
      <c r="R381" s="10" t="e">
        <f t="shared" si="41"/>
        <v>#N/A</v>
      </c>
      <c r="S381" t="e">
        <f t="shared" si="42"/>
        <v>#N/A</v>
      </c>
    </row>
    <row r="382" spans="1:19" ht="12.75">
      <c r="A382" s="1">
        <v>35811</v>
      </c>
      <c r="B382">
        <v>358.486</v>
      </c>
      <c r="C382">
        <v>376.716</v>
      </c>
      <c r="D382" t="s">
        <v>72</v>
      </c>
      <c r="E382" t="s">
        <v>56</v>
      </c>
      <c r="F382" t="s">
        <v>57</v>
      </c>
      <c r="G382">
        <v>18.23</v>
      </c>
      <c r="H382">
        <v>0</v>
      </c>
      <c r="K382" t="s">
        <v>58</v>
      </c>
      <c r="L382" t="s">
        <v>61</v>
      </c>
      <c r="M382" t="s">
        <v>60</v>
      </c>
      <c r="O382" t="e">
        <f t="shared" si="38"/>
        <v>#N/A</v>
      </c>
      <c r="P382">
        <f t="shared" si="39"/>
        <v>358.486</v>
      </c>
      <c r="Q382">
        <f t="shared" si="40"/>
        <v>358.486</v>
      </c>
      <c r="R382" s="10" t="e">
        <f t="shared" si="41"/>
        <v>#N/A</v>
      </c>
      <c r="S382" t="e">
        <f t="shared" si="42"/>
        <v>#N/A</v>
      </c>
    </row>
    <row r="383" spans="1:19" ht="12.75">
      <c r="A383" s="1">
        <v>35870</v>
      </c>
      <c r="B383">
        <v>358.256</v>
      </c>
      <c r="C383">
        <v>376.716</v>
      </c>
      <c r="D383" t="s">
        <v>72</v>
      </c>
      <c r="E383" t="s">
        <v>56</v>
      </c>
      <c r="F383" t="s">
        <v>57</v>
      </c>
      <c r="G383">
        <v>18.46</v>
      </c>
      <c r="H383">
        <v>0</v>
      </c>
      <c r="K383" t="s">
        <v>58</v>
      </c>
      <c r="L383" t="s">
        <v>61</v>
      </c>
      <c r="M383" t="s">
        <v>60</v>
      </c>
      <c r="O383" t="e">
        <f t="shared" si="38"/>
        <v>#N/A</v>
      </c>
      <c r="P383">
        <f t="shared" si="39"/>
        <v>358.256</v>
      </c>
      <c r="Q383">
        <f t="shared" si="40"/>
        <v>358.256</v>
      </c>
      <c r="R383" s="10" t="e">
        <f t="shared" si="41"/>
        <v>#N/A</v>
      </c>
      <c r="S383" t="e">
        <f t="shared" si="42"/>
        <v>#N/A</v>
      </c>
    </row>
    <row r="384" spans="1:19" ht="12.75">
      <c r="A384" s="1">
        <v>35931</v>
      </c>
      <c r="B384">
        <v>356.816</v>
      </c>
      <c r="C384">
        <v>376.716</v>
      </c>
      <c r="D384" t="s">
        <v>72</v>
      </c>
      <c r="E384" t="s">
        <v>56</v>
      </c>
      <c r="F384" t="s">
        <v>57</v>
      </c>
      <c r="G384">
        <v>19.9</v>
      </c>
      <c r="H384">
        <v>0</v>
      </c>
      <c r="K384" t="s">
        <v>58</v>
      </c>
      <c r="L384" t="s">
        <v>61</v>
      </c>
      <c r="M384" t="s">
        <v>60</v>
      </c>
      <c r="O384" t="e">
        <f t="shared" si="38"/>
        <v>#N/A</v>
      </c>
      <c r="P384">
        <f t="shared" si="39"/>
        <v>356.816</v>
      </c>
      <c r="Q384">
        <f t="shared" si="40"/>
        <v>356.816</v>
      </c>
      <c r="R384" s="10" t="e">
        <f t="shared" si="41"/>
        <v>#N/A</v>
      </c>
      <c r="S384" t="e">
        <f t="shared" si="42"/>
        <v>#N/A</v>
      </c>
    </row>
    <row r="385" spans="1:19" ht="12.75">
      <c r="A385" s="1">
        <v>35992</v>
      </c>
      <c r="B385">
        <v>355.106</v>
      </c>
      <c r="C385">
        <v>376.716</v>
      </c>
      <c r="D385" t="s">
        <v>72</v>
      </c>
      <c r="E385" t="s">
        <v>56</v>
      </c>
      <c r="F385" t="s">
        <v>57</v>
      </c>
      <c r="G385">
        <v>21.61</v>
      </c>
      <c r="H385">
        <v>0</v>
      </c>
      <c r="K385" t="s">
        <v>58</v>
      </c>
      <c r="L385" t="s">
        <v>61</v>
      </c>
      <c r="M385" t="s">
        <v>60</v>
      </c>
      <c r="O385" t="e">
        <f t="shared" si="38"/>
        <v>#N/A</v>
      </c>
      <c r="P385">
        <f t="shared" si="39"/>
        <v>355.106</v>
      </c>
      <c r="Q385">
        <f t="shared" si="40"/>
        <v>355.106</v>
      </c>
      <c r="R385" s="10" t="e">
        <f t="shared" si="41"/>
        <v>#N/A</v>
      </c>
      <c r="S385" t="e">
        <f t="shared" si="42"/>
        <v>#N/A</v>
      </c>
    </row>
    <row r="386" spans="1:19" ht="12.75">
      <c r="A386" s="1">
        <v>36053</v>
      </c>
      <c r="B386">
        <v>354.146</v>
      </c>
      <c r="C386">
        <v>376.716</v>
      </c>
      <c r="D386" t="s">
        <v>72</v>
      </c>
      <c r="E386" t="s">
        <v>56</v>
      </c>
      <c r="F386" t="s">
        <v>57</v>
      </c>
      <c r="G386">
        <v>22.57</v>
      </c>
      <c r="H386">
        <v>0</v>
      </c>
      <c r="K386" t="s">
        <v>58</v>
      </c>
      <c r="L386" t="s">
        <v>61</v>
      </c>
      <c r="M386" t="s">
        <v>60</v>
      </c>
      <c r="O386" t="e">
        <f t="shared" si="38"/>
        <v>#N/A</v>
      </c>
      <c r="P386">
        <f t="shared" si="39"/>
        <v>354.146</v>
      </c>
      <c r="Q386">
        <f t="shared" si="40"/>
        <v>354.146</v>
      </c>
      <c r="R386" s="10" t="e">
        <f t="shared" si="41"/>
        <v>#N/A</v>
      </c>
      <c r="S386" t="e">
        <f t="shared" si="42"/>
        <v>#N/A</v>
      </c>
    </row>
    <row r="387" spans="1:19" ht="12.75">
      <c r="A387" s="1">
        <v>36116</v>
      </c>
      <c r="B387">
        <v>356.916</v>
      </c>
      <c r="C387">
        <v>376.716</v>
      </c>
      <c r="D387" t="s">
        <v>72</v>
      </c>
      <c r="E387" t="s">
        <v>56</v>
      </c>
      <c r="F387" t="s">
        <v>57</v>
      </c>
      <c r="G387">
        <v>19.8</v>
      </c>
      <c r="H387">
        <v>0</v>
      </c>
      <c r="K387" t="s">
        <v>58</v>
      </c>
      <c r="L387" t="s">
        <v>61</v>
      </c>
      <c r="M387" t="s">
        <v>60</v>
      </c>
      <c r="O387" t="e">
        <f t="shared" si="38"/>
        <v>#N/A</v>
      </c>
      <c r="P387">
        <f t="shared" si="39"/>
        <v>356.916</v>
      </c>
      <c r="Q387">
        <f t="shared" si="40"/>
        <v>356.916</v>
      </c>
      <c r="R387" s="10" t="e">
        <f t="shared" si="41"/>
        <v>#N/A</v>
      </c>
      <c r="S387" t="e">
        <f t="shared" si="42"/>
        <v>#N/A</v>
      </c>
    </row>
    <row r="388" spans="1:19" ht="12.75">
      <c r="A388" s="1">
        <v>36180</v>
      </c>
      <c r="B388">
        <v>356.896</v>
      </c>
      <c r="C388">
        <v>376.716</v>
      </c>
      <c r="D388" t="s">
        <v>72</v>
      </c>
      <c r="E388" t="s">
        <v>56</v>
      </c>
      <c r="F388" t="s">
        <v>57</v>
      </c>
      <c r="G388">
        <v>19.82</v>
      </c>
      <c r="H388">
        <v>0</v>
      </c>
      <c r="K388" t="s">
        <v>58</v>
      </c>
      <c r="L388" t="s">
        <v>61</v>
      </c>
      <c r="M388" t="s">
        <v>60</v>
      </c>
      <c r="O388" t="e">
        <f t="shared" si="38"/>
        <v>#N/A</v>
      </c>
      <c r="P388">
        <f t="shared" si="39"/>
        <v>356.896</v>
      </c>
      <c r="Q388">
        <f t="shared" si="40"/>
        <v>356.896</v>
      </c>
      <c r="R388" s="10" t="e">
        <f t="shared" si="41"/>
        <v>#N/A</v>
      </c>
      <c r="S388" t="e">
        <f t="shared" si="42"/>
        <v>#N/A</v>
      </c>
    </row>
    <row r="389" spans="1:19" ht="12.75">
      <c r="A389" s="1">
        <v>36237</v>
      </c>
      <c r="B389">
        <v>356.426</v>
      </c>
      <c r="C389">
        <v>376.716</v>
      </c>
      <c r="D389" t="s">
        <v>72</v>
      </c>
      <c r="E389" t="s">
        <v>56</v>
      </c>
      <c r="F389" t="s">
        <v>57</v>
      </c>
      <c r="G389">
        <v>20.29</v>
      </c>
      <c r="H389">
        <v>0</v>
      </c>
      <c r="K389" t="s">
        <v>58</v>
      </c>
      <c r="L389" t="s">
        <v>61</v>
      </c>
      <c r="M389" t="s">
        <v>60</v>
      </c>
      <c r="O389" t="e">
        <f t="shared" si="38"/>
        <v>#N/A</v>
      </c>
      <c r="P389">
        <f t="shared" si="39"/>
        <v>356.426</v>
      </c>
      <c r="Q389">
        <f t="shared" si="40"/>
        <v>356.426</v>
      </c>
      <c r="R389" s="10" t="e">
        <f t="shared" si="41"/>
        <v>#N/A</v>
      </c>
      <c r="S389" t="e">
        <f t="shared" si="42"/>
        <v>#N/A</v>
      </c>
    </row>
    <row r="390" spans="1:19" ht="12.75">
      <c r="A390" s="1">
        <v>36294</v>
      </c>
      <c r="B390">
        <v>354.136</v>
      </c>
      <c r="C390">
        <v>376.716</v>
      </c>
      <c r="D390" t="s">
        <v>72</v>
      </c>
      <c r="E390" t="s">
        <v>56</v>
      </c>
      <c r="F390" t="s">
        <v>57</v>
      </c>
      <c r="G390">
        <v>22.58</v>
      </c>
      <c r="H390">
        <v>0</v>
      </c>
      <c r="K390" t="s">
        <v>58</v>
      </c>
      <c r="L390" t="s">
        <v>61</v>
      </c>
      <c r="M390" t="s">
        <v>60</v>
      </c>
      <c r="O390" t="e">
        <f t="shared" si="38"/>
        <v>#N/A</v>
      </c>
      <c r="P390">
        <f t="shared" si="39"/>
        <v>354.136</v>
      </c>
      <c r="Q390">
        <f t="shared" si="40"/>
        <v>354.136</v>
      </c>
      <c r="R390" s="10" t="e">
        <f t="shared" si="41"/>
        <v>#N/A</v>
      </c>
      <c r="S390" t="e">
        <f t="shared" si="42"/>
        <v>#N/A</v>
      </c>
    </row>
    <row r="391" spans="1:19" ht="12.75">
      <c r="A391" s="1">
        <v>36420</v>
      </c>
      <c r="B391">
        <v>353.406</v>
      </c>
      <c r="C391">
        <v>376.716</v>
      </c>
      <c r="D391" t="s">
        <v>72</v>
      </c>
      <c r="E391" t="s">
        <v>56</v>
      </c>
      <c r="F391" t="s">
        <v>57</v>
      </c>
      <c r="G391">
        <v>23.31</v>
      </c>
      <c r="H391">
        <v>0</v>
      </c>
      <c r="K391" t="s">
        <v>58</v>
      </c>
      <c r="L391" t="s">
        <v>61</v>
      </c>
      <c r="M391" t="s">
        <v>60</v>
      </c>
      <c r="O391" t="e">
        <f t="shared" si="38"/>
        <v>#N/A</v>
      </c>
      <c r="P391">
        <f t="shared" si="39"/>
        <v>353.406</v>
      </c>
      <c r="Q391">
        <f t="shared" si="40"/>
        <v>353.406</v>
      </c>
      <c r="R391" s="10" t="e">
        <f t="shared" si="41"/>
        <v>#N/A</v>
      </c>
      <c r="S391" t="e">
        <f t="shared" si="42"/>
        <v>#N/A</v>
      </c>
    </row>
    <row r="392" spans="1:19" ht="12.75">
      <c r="A392" s="1">
        <v>36477</v>
      </c>
      <c r="B392">
        <v>355.076</v>
      </c>
      <c r="C392">
        <v>376.716</v>
      </c>
      <c r="D392" t="s">
        <v>72</v>
      </c>
      <c r="E392" t="s">
        <v>56</v>
      </c>
      <c r="F392" t="s">
        <v>57</v>
      </c>
      <c r="G392">
        <v>21.64</v>
      </c>
      <c r="H392">
        <v>0</v>
      </c>
      <c r="K392" t="s">
        <v>58</v>
      </c>
      <c r="L392" t="s">
        <v>61</v>
      </c>
      <c r="M392" t="s">
        <v>60</v>
      </c>
      <c r="O392" t="e">
        <f t="shared" si="38"/>
        <v>#N/A</v>
      </c>
      <c r="P392">
        <f t="shared" si="39"/>
        <v>355.076</v>
      </c>
      <c r="Q392">
        <f t="shared" si="40"/>
        <v>355.076</v>
      </c>
      <c r="R392" s="10" t="e">
        <f t="shared" si="41"/>
        <v>#N/A</v>
      </c>
      <c r="S392" t="e">
        <f t="shared" si="42"/>
        <v>#N/A</v>
      </c>
    </row>
    <row r="393" spans="1:19" ht="12.75">
      <c r="A393" s="1">
        <v>36539</v>
      </c>
      <c r="B393">
        <v>355.456</v>
      </c>
      <c r="C393">
        <v>376.716</v>
      </c>
      <c r="D393" t="s">
        <v>72</v>
      </c>
      <c r="E393" t="s">
        <v>56</v>
      </c>
      <c r="F393" t="s">
        <v>57</v>
      </c>
      <c r="G393">
        <v>21.26</v>
      </c>
      <c r="H393">
        <v>0</v>
      </c>
      <c r="K393" t="s">
        <v>58</v>
      </c>
      <c r="L393" t="s">
        <v>61</v>
      </c>
      <c r="M393" t="s">
        <v>60</v>
      </c>
      <c r="O393" t="e">
        <f t="shared" si="38"/>
        <v>#N/A</v>
      </c>
      <c r="P393">
        <f t="shared" si="39"/>
        <v>355.456</v>
      </c>
      <c r="Q393">
        <f t="shared" si="40"/>
        <v>355.456</v>
      </c>
      <c r="R393" s="10" t="e">
        <f t="shared" si="41"/>
        <v>#N/A</v>
      </c>
      <c r="S393" t="e">
        <f t="shared" si="42"/>
        <v>#N/A</v>
      </c>
    </row>
    <row r="394" spans="1:19" ht="12.75">
      <c r="A394" s="1">
        <v>36600</v>
      </c>
      <c r="B394">
        <v>355.096</v>
      </c>
      <c r="C394">
        <v>376.716</v>
      </c>
      <c r="D394" t="s">
        <v>72</v>
      </c>
      <c r="E394" t="s">
        <v>56</v>
      </c>
      <c r="F394" t="s">
        <v>57</v>
      </c>
      <c r="G394">
        <v>21.62</v>
      </c>
      <c r="H394">
        <v>0</v>
      </c>
      <c r="K394" t="s">
        <v>58</v>
      </c>
      <c r="L394" t="s">
        <v>61</v>
      </c>
      <c r="M394" t="s">
        <v>60</v>
      </c>
      <c r="O394" t="e">
        <f t="shared" si="38"/>
        <v>#N/A</v>
      </c>
      <c r="P394">
        <f t="shared" si="39"/>
        <v>355.096</v>
      </c>
      <c r="Q394">
        <f t="shared" si="40"/>
        <v>355.096</v>
      </c>
      <c r="R394" s="10" t="e">
        <f t="shared" si="41"/>
        <v>#N/A</v>
      </c>
      <c r="S394" t="e">
        <f t="shared" si="42"/>
        <v>#N/A</v>
      </c>
    </row>
    <row r="395" spans="1:19" ht="12.75">
      <c r="A395" s="1">
        <v>36662</v>
      </c>
      <c r="B395">
        <v>354.556</v>
      </c>
      <c r="C395">
        <v>376.716</v>
      </c>
      <c r="D395" t="s">
        <v>72</v>
      </c>
      <c r="E395" t="s">
        <v>56</v>
      </c>
      <c r="F395" t="s">
        <v>57</v>
      </c>
      <c r="G395">
        <v>22.16</v>
      </c>
      <c r="H395">
        <v>0</v>
      </c>
      <c r="K395" t="s">
        <v>58</v>
      </c>
      <c r="L395" t="s">
        <v>61</v>
      </c>
      <c r="M395" t="s">
        <v>60</v>
      </c>
      <c r="O395" t="e">
        <f t="shared" si="38"/>
        <v>#N/A</v>
      </c>
      <c r="P395">
        <f t="shared" si="39"/>
        <v>354.556</v>
      </c>
      <c r="Q395">
        <f t="shared" si="40"/>
        <v>354.556</v>
      </c>
      <c r="R395" s="10" t="e">
        <f t="shared" si="41"/>
        <v>#N/A</v>
      </c>
      <c r="S395" t="e">
        <f t="shared" si="42"/>
        <v>#N/A</v>
      </c>
    </row>
    <row r="396" spans="1:19" ht="12.75">
      <c r="A396" s="1">
        <v>36721</v>
      </c>
      <c r="B396">
        <v>352.256</v>
      </c>
      <c r="C396">
        <v>376.716</v>
      </c>
      <c r="D396" t="s">
        <v>72</v>
      </c>
      <c r="E396" t="s">
        <v>56</v>
      </c>
      <c r="F396" t="s">
        <v>57</v>
      </c>
      <c r="G396">
        <v>24.46</v>
      </c>
      <c r="H396">
        <v>0</v>
      </c>
      <c r="K396" t="s">
        <v>58</v>
      </c>
      <c r="L396" t="s">
        <v>61</v>
      </c>
      <c r="M396" t="s">
        <v>60</v>
      </c>
      <c r="O396" t="e">
        <f t="shared" si="38"/>
        <v>#N/A</v>
      </c>
      <c r="P396">
        <f t="shared" si="39"/>
        <v>352.256</v>
      </c>
      <c r="Q396">
        <f t="shared" si="40"/>
        <v>352.256</v>
      </c>
      <c r="R396" s="10" t="e">
        <f t="shared" si="41"/>
        <v>#N/A</v>
      </c>
      <c r="S396" t="e">
        <f t="shared" si="42"/>
        <v>#N/A</v>
      </c>
    </row>
    <row r="397" spans="1:19" ht="12.75">
      <c r="A397" s="1">
        <v>36782</v>
      </c>
      <c r="B397">
        <v>350.696</v>
      </c>
      <c r="C397">
        <v>376.716</v>
      </c>
      <c r="D397" t="s">
        <v>72</v>
      </c>
      <c r="E397" t="s">
        <v>56</v>
      </c>
      <c r="F397" t="s">
        <v>57</v>
      </c>
      <c r="G397">
        <v>26.02</v>
      </c>
      <c r="H397">
        <v>0</v>
      </c>
      <c r="K397" t="s">
        <v>58</v>
      </c>
      <c r="L397" t="s">
        <v>61</v>
      </c>
      <c r="M397" t="s">
        <v>60</v>
      </c>
      <c r="O397" t="e">
        <f t="shared" si="38"/>
        <v>#N/A</v>
      </c>
      <c r="P397">
        <f t="shared" si="39"/>
        <v>350.696</v>
      </c>
      <c r="Q397">
        <f t="shared" si="40"/>
        <v>350.696</v>
      </c>
      <c r="R397" s="10" t="e">
        <f t="shared" si="41"/>
        <v>#N/A</v>
      </c>
      <c r="S397" t="e">
        <f t="shared" si="42"/>
        <v>#N/A</v>
      </c>
    </row>
    <row r="398" spans="1:19" ht="12.75">
      <c r="A398" s="1">
        <v>36845.677083333336</v>
      </c>
      <c r="B398">
        <v>354.106</v>
      </c>
      <c r="C398">
        <v>376.716</v>
      </c>
      <c r="D398" t="s">
        <v>72</v>
      </c>
      <c r="E398" t="s">
        <v>56</v>
      </c>
      <c r="F398" t="s">
        <v>57</v>
      </c>
      <c r="G398">
        <v>22.61</v>
      </c>
      <c r="H398">
        <v>0</v>
      </c>
      <c r="K398" t="s">
        <v>58</v>
      </c>
      <c r="L398" t="s">
        <v>61</v>
      </c>
      <c r="M398" t="s">
        <v>60</v>
      </c>
      <c r="O398" t="e">
        <f t="shared" si="38"/>
        <v>#N/A</v>
      </c>
      <c r="P398">
        <f t="shared" si="39"/>
        <v>354.106</v>
      </c>
      <c r="Q398">
        <f t="shared" si="40"/>
        <v>354.106</v>
      </c>
      <c r="R398" s="10" t="e">
        <f t="shared" si="41"/>
        <v>#N/A</v>
      </c>
      <c r="S398" t="e">
        <f t="shared" si="42"/>
        <v>#N/A</v>
      </c>
    </row>
    <row r="399" spans="1:19" ht="12.75">
      <c r="A399" s="1">
        <v>36906.541666666664</v>
      </c>
      <c r="B399">
        <v>354.406</v>
      </c>
      <c r="C399">
        <v>376.716</v>
      </c>
      <c r="D399" t="s">
        <v>72</v>
      </c>
      <c r="E399" t="s">
        <v>56</v>
      </c>
      <c r="F399" t="s">
        <v>57</v>
      </c>
      <c r="G399">
        <v>22.31</v>
      </c>
      <c r="H399">
        <v>0</v>
      </c>
      <c r="K399" t="s">
        <v>58</v>
      </c>
      <c r="L399" t="s">
        <v>61</v>
      </c>
      <c r="M399" t="s">
        <v>60</v>
      </c>
      <c r="O399" t="e">
        <f t="shared" si="38"/>
        <v>#N/A</v>
      </c>
      <c r="P399">
        <f t="shared" si="39"/>
        <v>354.406</v>
      </c>
      <c r="Q399">
        <f t="shared" si="40"/>
        <v>354.406</v>
      </c>
      <c r="R399" s="10" t="e">
        <f t="shared" si="41"/>
        <v>#N/A</v>
      </c>
      <c r="S399" t="e">
        <f t="shared" si="42"/>
        <v>#N/A</v>
      </c>
    </row>
    <row r="400" spans="1:19" ht="12.75">
      <c r="A400" s="1">
        <v>36965.49652777778</v>
      </c>
      <c r="B400">
        <v>354.196</v>
      </c>
      <c r="C400">
        <v>376.716</v>
      </c>
      <c r="D400" t="s">
        <v>72</v>
      </c>
      <c r="E400" t="s">
        <v>56</v>
      </c>
      <c r="F400" t="s">
        <v>57</v>
      </c>
      <c r="G400">
        <v>22.52</v>
      </c>
      <c r="H400">
        <v>0</v>
      </c>
      <c r="K400" t="s">
        <v>58</v>
      </c>
      <c r="L400" t="s">
        <v>61</v>
      </c>
      <c r="M400" t="s">
        <v>60</v>
      </c>
      <c r="O400" t="e">
        <f t="shared" si="38"/>
        <v>#N/A</v>
      </c>
      <c r="P400">
        <f t="shared" si="39"/>
        <v>354.196</v>
      </c>
      <c r="Q400">
        <f t="shared" si="40"/>
        <v>354.196</v>
      </c>
      <c r="R400" s="10" t="e">
        <f t="shared" si="41"/>
        <v>#N/A</v>
      </c>
      <c r="S400" t="e">
        <f t="shared" si="42"/>
        <v>#N/A</v>
      </c>
    </row>
    <row r="401" spans="1:19" ht="12.75">
      <c r="A401" s="1">
        <v>37026.48611111111</v>
      </c>
      <c r="B401">
        <v>352.376</v>
      </c>
      <c r="C401">
        <v>376.716</v>
      </c>
      <c r="D401" t="s">
        <v>72</v>
      </c>
      <c r="E401" t="s">
        <v>56</v>
      </c>
      <c r="F401" t="s">
        <v>57</v>
      </c>
      <c r="G401">
        <v>24.34</v>
      </c>
      <c r="H401">
        <v>0</v>
      </c>
      <c r="K401" t="s">
        <v>58</v>
      </c>
      <c r="L401" t="s">
        <v>61</v>
      </c>
      <c r="M401" t="s">
        <v>60</v>
      </c>
      <c r="O401" t="e">
        <f t="shared" si="38"/>
        <v>#N/A</v>
      </c>
      <c r="P401">
        <f t="shared" si="39"/>
        <v>352.376</v>
      </c>
      <c r="Q401">
        <f t="shared" si="40"/>
        <v>352.376</v>
      </c>
      <c r="R401" s="10" t="e">
        <f t="shared" si="41"/>
        <v>#N/A</v>
      </c>
      <c r="S401" t="e">
        <f t="shared" si="42"/>
        <v>#N/A</v>
      </c>
    </row>
    <row r="402" spans="1:19" ht="12.75">
      <c r="A402" s="1">
        <v>37088.46875</v>
      </c>
      <c r="B402">
        <v>349.096</v>
      </c>
      <c r="C402">
        <v>376.716</v>
      </c>
      <c r="D402" t="s">
        <v>72</v>
      </c>
      <c r="E402" t="s">
        <v>56</v>
      </c>
      <c r="F402" t="s">
        <v>57</v>
      </c>
      <c r="G402">
        <v>27.62</v>
      </c>
      <c r="H402">
        <v>0</v>
      </c>
      <c r="K402" t="s">
        <v>58</v>
      </c>
      <c r="L402" t="s">
        <v>61</v>
      </c>
      <c r="M402" t="s">
        <v>60</v>
      </c>
      <c r="O402" t="e">
        <f t="shared" si="38"/>
        <v>#N/A</v>
      </c>
      <c r="P402">
        <f t="shared" si="39"/>
        <v>349.096</v>
      </c>
      <c r="Q402">
        <f t="shared" si="40"/>
        <v>349.096</v>
      </c>
      <c r="R402" s="10" t="e">
        <f t="shared" si="41"/>
        <v>#N/A</v>
      </c>
      <c r="S402" t="e">
        <f t="shared" si="42"/>
        <v>#N/A</v>
      </c>
    </row>
    <row r="403" spans="1:19" ht="12.75">
      <c r="A403" s="1">
        <v>37151.458333333336</v>
      </c>
      <c r="B403">
        <v>348.686</v>
      </c>
      <c r="C403">
        <v>376.716</v>
      </c>
      <c r="D403" t="s">
        <v>72</v>
      </c>
      <c r="E403" t="s">
        <v>56</v>
      </c>
      <c r="F403" t="s">
        <v>57</v>
      </c>
      <c r="G403">
        <v>28.03</v>
      </c>
      <c r="H403">
        <v>0</v>
      </c>
      <c r="K403" t="s">
        <v>58</v>
      </c>
      <c r="L403" t="s">
        <v>61</v>
      </c>
      <c r="M403" t="s">
        <v>60</v>
      </c>
      <c r="O403" t="e">
        <f t="shared" si="38"/>
        <v>#N/A</v>
      </c>
      <c r="P403">
        <f t="shared" si="39"/>
        <v>348.686</v>
      </c>
      <c r="Q403">
        <f t="shared" si="40"/>
        <v>348.686</v>
      </c>
      <c r="R403" s="10" t="e">
        <f t="shared" si="41"/>
        <v>#N/A</v>
      </c>
      <c r="S403" t="e">
        <f t="shared" si="42"/>
        <v>#N/A</v>
      </c>
    </row>
    <row r="404" spans="1:19" ht="12.75">
      <c r="A404" s="1">
        <v>37211.479166666664</v>
      </c>
      <c r="B404">
        <v>352.386</v>
      </c>
      <c r="C404">
        <v>376.716</v>
      </c>
      <c r="D404" t="s">
        <v>72</v>
      </c>
      <c r="E404" t="s">
        <v>56</v>
      </c>
      <c r="F404" t="s">
        <v>57</v>
      </c>
      <c r="G404">
        <v>24.33</v>
      </c>
      <c r="H404">
        <v>0</v>
      </c>
      <c r="K404" t="s">
        <v>58</v>
      </c>
      <c r="L404" t="s">
        <v>61</v>
      </c>
      <c r="M404" t="s">
        <v>60</v>
      </c>
      <c r="O404" t="e">
        <f t="shared" si="38"/>
        <v>#N/A</v>
      </c>
      <c r="P404">
        <f t="shared" si="39"/>
        <v>352.386</v>
      </c>
      <c r="Q404">
        <f t="shared" si="40"/>
        <v>352.386</v>
      </c>
      <c r="R404" s="10" t="e">
        <f t="shared" si="41"/>
        <v>#N/A</v>
      </c>
      <c r="S404" t="e">
        <f t="shared" si="42"/>
        <v>#N/A</v>
      </c>
    </row>
    <row r="405" spans="1:19" ht="12.75">
      <c r="A405" s="1">
        <v>37272.5375</v>
      </c>
      <c r="B405">
        <v>353.006</v>
      </c>
      <c r="C405">
        <v>376.716</v>
      </c>
      <c r="D405" t="s">
        <v>72</v>
      </c>
      <c r="E405" t="s">
        <v>56</v>
      </c>
      <c r="F405" t="s">
        <v>57</v>
      </c>
      <c r="G405">
        <v>23.71</v>
      </c>
      <c r="H405">
        <v>0</v>
      </c>
      <c r="K405" t="s">
        <v>58</v>
      </c>
      <c r="L405" t="s">
        <v>61</v>
      </c>
      <c r="M405" t="s">
        <v>60</v>
      </c>
      <c r="O405" t="e">
        <f t="shared" si="38"/>
        <v>#N/A</v>
      </c>
      <c r="P405">
        <f t="shared" si="39"/>
        <v>353.006</v>
      </c>
      <c r="Q405">
        <f t="shared" si="40"/>
        <v>353.006</v>
      </c>
      <c r="R405" s="10" t="e">
        <f t="shared" si="41"/>
        <v>#N/A</v>
      </c>
      <c r="S405" t="e">
        <f t="shared" si="42"/>
        <v>#N/A</v>
      </c>
    </row>
    <row r="406" spans="1:19" ht="12.75">
      <c r="A406" s="1">
        <v>37336.46388888889</v>
      </c>
      <c r="B406">
        <v>352.106</v>
      </c>
      <c r="C406">
        <v>376.716</v>
      </c>
      <c r="D406" t="s">
        <v>72</v>
      </c>
      <c r="E406" t="s">
        <v>56</v>
      </c>
      <c r="F406" t="s">
        <v>57</v>
      </c>
      <c r="G406">
        <v>24.61</v>
      </c>
      <c r="H406">
        <v>0</v>
      </c>
      <c r="K406" t="s">
        <v>58</v>
      </c>
      <c r="L406" t="s">
        <v>61</v>
      </c>
      <c r="M406" t="s">
        <v>60</v>
      </c>
      <c r="O406" t="e">
        <f t="shared" si="38"/>
        <v>#N/A</v>
      </c>
      <c r="P406">
        <f t="shared" si="39"/>
        <v>352.106</v>
      </c>
      <c r="Q406">
        <f t="shared" si="40"/>
        <v>352.106</v>
      </c>
      <c r="R406" s="10" t="e">
        <f t="shared" si="41"/>
        <v>#N/A</v>
      </c>
      <c r="S406" t="e">
        <f t="shared" si="42"/>
        <v>#N/A</v>
      </c>
    </row>
    <row r="407" spans="1:19" ht="12.75">
      <c r="A407" s="1">
        <v>37390.49652777778</v>
      </c>
      <c r="B407">
        <v>350.986</v>
      </c>
      <c r="C407">
        <v>376.716</v>
      </c>
      <c r="D407" t="s">
        <v>72</v>
      </c>
      <c r="E407" t="s">
        <v>56</v>
      </c>
      <c r="F407" t="s">
        <v>57</v>
      </c>
      <c r="G407">
        <v>25.73</v>
      </c>
      <c r="H407">
        <v>0</v>
      </c>
      <c r="K407" t="s">
        <v>58</v>
      </c>
      <c r="L407" t="s">
        <v>61</v>
      </c>
      <c r="M407" t="s">
        <v>60</v>
      </c>
      <c r="O407" t="e">
        <f t="shared" si="38"/>
        <v>#N/A</v>
      </c>
      <c r="P407">
        <f t="shared" si="39"/>
        <v>350.986</v>
      </c>
      <c r="Q407">
        <f t="shared" si="40"/>
        <v>350.986</v>
      </c>
      <c r="R407" s="10" t="e">
        <f t="shared" si="41"/>
        <v>#N/A</v>
      </c>
      <c r="S407" t="e">
        <f t="shared" si="42"/>
        <v>#N/A</v>
      </c>
    </row>
    <row r="408" spans="1:19" ht="12.75">
      <c r="A408" s="1">
        <v>37453.489583333336</v>
      </c>
      <c r="B408">
        <v>348.346</v>
      </c>
      <c r="C408">
        <v>376.716</v>
      </c>
      <c r="D408" t="s">
        <v>72</v>
      </c>
      <c r="E408" t="s">
        <v>56</v>
      </c>
      <c r="F408" t="s">
        <v>57</v>
      </c>
      <c r="G408">
        <v>28.37</v>
      </c>
      <c r="H408">
        <v>0</v>
      </c>
      <c r="K408" t="s">
        <v>58</v>
      </c>
      <c r="L408" t="s">
        <v>61</v>
      </c>
      <c r="M408" t="s">
        <v>60</v>
      </c>
      <c r="O408" t="e">
        <f t="shared" si="38"/>
        <v>#N/A</v>
      </c>
      <c r="P408">
        <f t="shared" si="39"/>
        <v>348.346</v>
      </c>
      <c r="Q408">
        <f t="shared" si="40"/>
        <v>348.346</v>
      </c>
      <c r="R408" s="10" t="e">
        <f t="shared" si="41"/>
        <v>#N/A</v>
      </c>
      <c r="S408" t="e">
        <f t="shared" si="42"/>
        <v>#N/A</v>
      </c>
    </row>
    <row r="409" spans="1:19" ht="12.75">
      <c r="A409" s="1">
        <v>37481.52777777778</v>
      </c>
      <c r="B409">
        <v>348.996</v>
      </c>
      <c r="C409">
        <v>376.716</v>
      </c>
      <c r="D409" t="s">
        <v>72</v>
      </c>
      <c r="E409" t="s">
        <v>56</v>
      </c>
      <c r="F409" t="s">
        <v>57</v>
      </c>
      <c r="G409">
        <v>27.72</v>
      </c>
      <c r="H409">
        <v>0</v>
      </c>
      <c r="K409" t="s">
        <v>58</v>
      </c>
      <c r="L409" t="s">
        <v>61</v>
      </c>
      <c r="M409" t="s">
        <v>60</v>
      </c>
      <c r="O409" t="e">
        <f t="shared" si="38"/>
        <v>#N/A</v>
      </c>
      <c r="P409">
        <f t="shared" si="39"/>
        <v>348.996</v>
      </c>
      <c r="Q409">
        <f t="shared" si="40"/>
        <v>348.996</v>
      </c>
      <c r="R409" s="10" t="e">
        <f t="shared" si="41"/>
        <v>#N/A</v>
      </c>
      <c r="S409" t="e">
        <f t="shared" si="42"/>
        <v>#N/A</v>
      </c>
    </row>
    <row r="410" spans="1:19" ht="12.75">
      <c r="A410" s="1">
        <v>37508.45138888889</v>
      </c>
      <c r="B410">
        <v>350.846</v>
      </c>
      <c r="C410">
        <v>376.716</v>
      </c>
      <c r="D410" t="s">
        <v>72</v>
      </c>
      <c r="E410" t="s">
        <v>56</v>
      </c>
      <c r="F410" t="s">
        <v>57</v>
      </c>
      <c r="G410">
        <v>25.87</v>
      </c>
      <c r="H410">
        <v>0</v>
      </c>
      <c r="K410" t="s">
        <v>58</v>
      </c>
      <c r="L410" t="s">
        <v>61</v>
      </c>
      <c r="M410" t="s">
        <v>60</v>
      </c>
      <c r="O410" t="e">
        <f t="shared" si="38"/>
        <v>#N/A</v>
      </c>
      <c r="P410">
        <f t="shared" si="39"/>
        <v>350.846</v>
      </c>
      <c r="Q410">
        <f t="shared" si="40"/>
        <v>350.846</v>
      </c>
      <c r="R410" s="10" t="e">
        <f t="shared" si="41"/>
        <v>#N/A</v>
      </c>
      <c r="S410" t="e">
        <f t="shared" si="42"/>
        <v>#N/A</v>
      </c>
    </row>
    <row r="411" spans="1:19" ht="12.75">
      <c r="A411" s="1">
        <v>37536.71527777778</v>
      </c>
      <c r="B411">
        <v>352.736</v>
      </c>
      <c r="C411">
        <v>376.716</v>
      </c>
      <c r="D411" t="s">
        <v>72</v>
      </c>
      <c r="E411" t="s">
        <v>56</v>
      </c>
      <c r="F411" t="s">
        <v>57</v>
      </c>
      <c r="G411">
        <v>23.98</v>
      </c>
      <c r="H411">
        <v>0</v>
      </c>
      <c r="K411" t="s">
        <v>58</v>
      </c>
      <c r="L411" t="s">
        <v>61</v>
      </c>
      <c r="M411" t="s">
        <v>60</v>
      </c>
      <c r="O411" t="e">
        <f t="shared" si="38"/>
        <v>#N/A</v>
      </c>
      <c r="P411">
        <f t="shared" si="39"/>
        <v>352.736</v>
      </c>
      <c r="Q411">
        <f t="shared" si="40"/>
        <v>352.736</v>
      </c>
      <c r="R411" s="10" t="e">
        <f t="shared" si="41"/>
        <v>#N/A</v>
      </c>
      <c r="S411" t="e">
        <f t="shared" si="42"/>
        <v>#N/A</v>
      </c>
    </row>
    <row r="412" spans="1:19" ht="12.75">
      <c r="A412" s="1">
        <v>37573.46527777778</v>
      </c>
      <c r="B412">
        <v>353.636</v>
      </c>
      <c r="C412">
        <v>376.716</v>
      </c>
      <c r="D412" t="s">
        <v>72</v>
      </c>
      <c r="E412" t="s">
        <v>56</v>
      </c>
      <c r="F412" t="s">
        <v>57</v>
      </c>
      <c r="G412">
        <v>23.08</v>
      </c>
      <c r="H412">
        <v>0</v>
      </c>
      <c r="K412" t="s">
        <v>58</v>
      </c>
      <c r="L412" t="s">
        <v>61</v>
      </c>
      <c r="M412" t="s">
        <v>60</v>
      </c>
      <c r="O412" t="e">
        <f t="shared" si="38"/>
        <v>#N/A</v>
      </c>
      <c r="P412">
        <f t="shared" si="39"/>
        <v>353.636</v>
      </c>
      <c r="Q412">
        <f t="shared" si="40"/>
        <v>353.636</v>
      </c>
      <c r="R412" s="10" t="e">
        <f t="shared" si="41"/>
        <v>#N/A</v>
      </c>
      <c r="S412" t="e">
        <f t="shared" si="42"/>
        <v>#N/A</v>
      </c>
    </row>
    <row r="413" spans="1:19" ht="12.75">
      <c r="A413" s="1">
        <v>37600.48263888889</v>
      </c>
      <c r="B413">
        <v>353.786</v>
      </c>
      <c r="C413">
        <v>376.716</v>
      </c>
      <c r="D413" t="s">
        <v>72</v>
      </c>
      <c r="E413" t="s">
        <v>56</v>
      </c>
      <c r="F413" t="s">
        <v>57</v>
      </c>
      <c r="G413">
        <v>22.93</v>
      </c>
      <c r="H413">
        <v>0</v>
      </c>
      <c r="K413" t="s">
        <v>58</v>
      </c>
      <c r="L413" t="s">
        <v>61</v>
      </c>
      <c r="M413" t="s">
        <v>60</v>
      </c>
      <c r="O413" t="e">
        <f t="shared" si="38"/>
        <v>#N/A</v>
      </c>
      <c r="P413">
        <f t="shared" si="39"/>
        <v>353.786</v>
      </c>
      <c r="Q413">
        <f t="shared" si="40"/>
        <v>353.786</v>
      </c>
      <c r="R413" s="10" t="e">
        <f t="shared" si="41"/>
        <v>#N/A</v>
      </c>
      <c r="S413" t="e">
        <f t="shared" si="42"/>
        <v>#N/A</v>
      </c>
    </row>
    <row r="414" spans="1:19" ht="12.75">
      <c r="A414" s="1">
        <v>37643.76527777778</v>
      </c>
      <c r="B414">
        <v>353.851</v>
      </c>
      <c r="C414">
        <v>376.716</v>
      </c>
      <c r="D414" t="s">
        <v>72</v>
      </c>
      <c r="E414" t="s">
        <v>56</v>
      </c>
      <c r="F414" t="s">
        <v>57</v>
      </c>
      <c r="G414">
        <v>22.865</v>
      </c>
      <c r="H414">
        <v>0</v>
      </c>
      <c r="K414" t="s">
        <v>58</v>
      </c>
      <c r="L414" t="s">
        <v>61</v>
      </c>
      <c r="M414" t="s">
        <v>60</v>
      </c>
      <c r="O414" t="e">
        <f t="shared" si="38"/>
        <v>#N/A</v>
      </c>
      <c r="P414">
        <f t="shared" si="39"/>
        <v>353.851</v>
      </c>
      <c r="Q414">
        <f t="shared" si="40"/>
        <v>353.851</v>
      </c>
      <c r="R414" s="10" t="e">
        <f t="shared" si="41"/>
        <v>#N/A</v>
      </c>
      <c r="S414" t="e">
        <f t="shared" si="42"/>
        <v>#N/A</v>
      </c>
    </row>
    <row r="415" spans="1:19" ht="12.75">
      <c r="A415" s="1">
        <v>37676.52222222222</v>
      </c>
      <c r="B415">
        <v>353.866</v>
      </c>
      <c r="C415">
        <v>376.716</v>
      </c>
      <c r="D415" t="s">
        <v>72</v>
      </c>
      <c r="E415" t="s">
        <v>56</v>
      </c>
      <c r="F415" t="s">
        <v>57</v>
      </c>
      <c r="G415">
        <v>22.85</v>
      </c>
      <c r="H415">
        <v>0</v>
      </c>
      <c r="K415" t="s">
        <v>58</v>
      </c>
      <c r="L415" t="s">
        <v>61</v>
      </c>
      <c r="M415" t="s">
        <v>60</v>
      </c>
      <c r="O415" t="e">
        <f t="shared" si="38"/>
        <v>#N/A</v>
      </c>
      <c r="P415">
        <f t="shared" si="39"/>
        <v>353.866</v>
      </c>
      <c r="Q415">
        <f t="shared" si="40"/>
        <v>353.866</v>
      </c>
      <c r="R415" s="10" t="e">
        <f t="shared" si="41"/>
        <v>#N/A</v>
      </c>
      <c r="S415" t="e">
        <f t="shared" si="42"/>
        <v>#N/A</v>
      </c>
    </row>
    <row r="416" spans="1:19" ht="12.75">
      <c r="A416" s="1">
        <v>37703.50208333333</v>
      </c>
      <c r="B416">
        <v>353.296</v>
      </c>
      <c r="C416">
        <v>376.716</v>
      </c>
      <c r="D416" t="s">
        <v>72</v>
      </c>
      <c r="E416" t="s">
        <v>56</v>
      </c>
      <c r="F416" t="s">
        <v>57</v>
      </c>
      <c r="G416">
        <v>23.42</v>
      </c>
      <c r="H416">
        <v>0</v>
      </c>
      <c r="K416" t="s">
        <v>58</v>
      </c>
      <c r="L416" t="s">
        <v>61</v>
      </c>
      <c r="M416" t="s">
        <v>60</v>
      </c>
      <c r="O416" t="e">
        <f t="shared" si="38"/>
        <v>#N/A</v>
      </c>
      <c r="P416">
        <f t="shared" si="39"/>
        <v>353.296</v>
      </c>
      <c r="Q416">
        <f t="shared" si="40"/>
        <v>353.296</v>
      </c>
      <c r="R416" s="10" t="e">
        <f t="shared" si="41"/>
        <v>#N/A</v>
      </c>
      <c r="S416" t="e">
        <f t="shared" si="42"/>
        <v>#N/A</v>
      </c>
    </row>
    <row r="417" spans="1:19" ht="12.75">
      <c r="A417" s="1">
        <v>37735.527083333334</v>
      </c>
      <c r="B417">
        <v>353.596</v>
      </c>
      <c r="C417">
        <v>376.716</v>
      </c>
      <c r="D417" t="s">
        <v>72</v>
      </c>
      <c r="E417" t="s">
        <v>56</v>
      </c>
      <c r="F417" t="s">
        <v>57</v>
      </c>
      <c r="G417">
        <v>23.12</v>
      </c>
      <c r="H417">
        <v>0</v>
      </c>
      <c r="K417" t="s">
        <v>58</v>
      </c>
      <c r="L417" t="s">
        <v>61</v>
      </c>
      <c r="M417" t="s">
        <v>60</v>
      </c>
      <c r="O417" t="e">
        <f t="shared" si="38"/>
        <v>#N/A</v>
      </c>
      <c r="P417">
        <f t="shared" si="39"/>
        <v>353.596</v>
      </c>
      <c r="Q417">
        <f t="shared" si="40"/>
        <v>353.596</v>
      </c>
      <c r="R417" s="10" t="e">
        <f t="shared" si="41"/>
        <v>#N/A</v>
      </c>
      <c r="S417" t="e">
        <f t="shared" si="42"/>
        <v>#N/A</v>
      </c>
    </row>
    <row r="418" spans="1:19" ht="12.75">
      <c r="A418" s="1">
        <v>37764.506944444445</v>
      </c>
      <c r="B418">
        <v>352.956</v>
      </c>
      <c r="C418">
        <v>376.716</v>
      </c>
      <c r="D418" t="s">
        <v>72</v>
      </c>
      <c r="E418" t="s">
        <v>56</v>
      </c>
      <c r="F418" t="s">
        <v>57</v>
      </c>
      <c r="G418">
        <v>23.76</v>
      </c>
      <c r="H418">
        <v>0</v>
      </c>
      <c r="K418" t="s">
        <v>58</v>
      </c>
      <c r="L418" t="s">
        <v>61</v>
      </c>
      <c r="M418" t="s">
        <v>60</v>
      </c>
      <c r="O418" t="e">
        <f t="shared" si="38"/>
        <v>#N/A</v>
      </c>
      <c r="P418">
        <f t="shared" si="39"/>
        <v>352.956</v>
      </c>
      <c r="Q418">
        <f t="shared" si="40"/>
        <v>352.956</v>
      </c>
      <c r="R418" s="10" t="e">
        <f t="shared" si="41"/>
        <v>#N/A</v>
      </c>
      <c r="S418" t="e">
        <f t="shared" si="42"/>
        <v>#N/A</v>
      </c>
    </row>
    <row r="419" spans="1:19" ht="12.75">
      <c r="A419" s="1">
        <v>37787.48263888889</v>
      </c>
      <c r="B419">
        <v>353.916</v>
      </c>
      <c r="C419">
        <v>376.716</v>
      </c>
      <c r="D419" t="s">
        <v>72</v>
      </c>
      <c r="E419" t="s">
        <v>56</v>
      </c>
      <c r="F419" t="s">
        <v>57</v>
      </c>
      <c r="G419">
        <v>22.8</v>
      </c>
      <c r="H419">
        <v>0</v>
      </c>
      <c r="K419" t="s">
        <v>58</v>
      </c>
      <c r="L419" t="s">
        <v>61</v>
      </c>
      <c r="M419" t="s">
        <v>60</v>
      </c>
      <c r="O419" t="e">
        <f t="shared" si="38"/>
        <v>#N/A</v>
      </c>
      <c r="P419">
        <f t="shared" si="39"/>
        <v>353.916</v>
      </c>
      <c r="Q419">
        <f t="shared" si="40"/>
        <v>353.916</v>
      </c>
      <c r="R419" s="10" t="e">
        <f t="shared" si="41"/>
        <v>#N/A</v>
      </c>
      <c r="S419" t="e">
        <f t="shared" si="42"/>
        <v>#N/A</v>
      </c>
    </row>
    <row r="420" spans="1:19" ht="12.75">
      <c r="A420" s="1">
        <v>37815.506944444445</v>
      </c>
      <c r="B420">
        <v>353.046</v>
      </c>
      <c r="C420">
        <v>376.716</v>
      </c>
      <c r="D420" t="s">
        <v>72</v>
      </c>
      <c r="E420" t="s">
        <v>56</v>
      </c>
      <c r="F420" t="s">
        <v>57</v>
      </c>
      <c r="G420">
        <v>23.67</v>
      </c>
      <c r="H420">
        <v>0</v>
      </c>
      <c r="K420" t="s">
        <v>58</v>
      </c>
      <c r="L420" t="s">
        <v>61</v>
      </c>
      <c r="M420" t="s">
        <v>60</v>
      </c>
      <c r="O420" t="e">
        <f t="shared" si="38"/>
        <v>#N/A</v>
      </c>
      <c r="P420">
        <f t="shared" si="39"/>
        <v>353.046</v>
      </c>
      <c r="Q420">
        <f t="shared" si="40"/>
        <v>353.046</v>
      </c>
      <c r="R420" s="10" t="e">
        <f t="shared" si="41"/>
        <v>#N/A</v>
      </c>
      <c r="S420" t="e">
        <f t="shared" si="42"/>
        <v>#N/A</v>
      </c>
    </row>
    <row r="421" spans="1:19" ht="12.75">
      <c r="A421" s="1">
        <v>37851.82986111111</v>
      </c>
      <c r="B421">
        <v>352.126</v>
      </c>
      <c r="C421">
        <v>376.716</v>
      </c>
      <c r="D421" t="s">
        <v>72</v>
      </c>
      <c r="E421" t="s">
        <v>56</v>
      </c>
      <c r="F421" t="s">
        <v>57</v>
      </c>
      <c r="G421">
        <v>24.59</v>
      </c>
      <c r="H421">
        <v>0</v>
      </c>
      <c r="K421" t="s">
        <v>58</v>
      </c>
      <c r="L421" t="s">
        <v>61</v>
      </c>
      <c r="M421" t="s">
        <v>60</v>
      </c>
      <c r="O421" t="e">
        <f aca="true" t="shared" si="43" ref="O421:O484">IF(EXACT(E421,"Nivel Dinámico"),IF(B421=0,NA(),B421),NA())</f>
        <v>#N/A</v>
      </c>
      <c r="P421">
        <f aca="true" t="shared" si="44" ref="P421:P484">IF(AND(EXACT(E421,"Nivel Estático"),NOT(EXACT(F421,"SONDA AUTOMÁTICA"))),IF(B421=0,NA(),B421),NA())</f>
        <v>352.126</v>
      </c>
      <c r="Q421">
        <f aca="true" t="shared" si="45" ref="Q421:Q484">IF(ISNA(P421),IF(ISNA(R421),IF(ISNA(S421),"",S421),R421),P421)</f>
        <v>352.126</v>
      </c>
      <c r="R421" s="10" t="e">
        <f aca="true" t="shared" si="46" ref="R421:R484">IF(EXACT(E421,"Extrapolado"),IF(B421=0,NA(),B421),NA())</f>
        <v>#N/A</v>
      </c>
      <c r="S421" t="e">
        <f aca="true" t="shared" si="47" ref="S421:S484">IF(EXACT(F421,"SONDA AUTOMÁTICA"),IF(B421=0,NA(),B421),NA())</f>
        <v>#N/A</v>
      </c>
    </row>
    <row r="422" spans="1:19" ht="12.75">
      <c r="A422" s="1">
        <v>37877.49652777778</v>
      </c>
      <c r="B422">
        <v>354.036</v>
      </c>
      <c r="C422">
        <v>376.716</v>
      </c>
      <c r="D422" t="s">
        <v>72</v>
      </c>
      <c r="E422" t="s">
        <v>56</v>
      </c>
      <c r="F422" t="s">
        <v>57</v>
      </c>
      <c r="G422">
        <v>22.68</v>
      </c>
      <c r="H422">
        <v>0</v>
      </c>
      <c r="K422" t="s">
        <v>58</v>
      </c>
      <c r="L422" t="s">
        <v>61</v>
      </c>
      <c r="M422" t="s">
        <v>60</v>
      </c>
      <c r="O422" t="e">
        <f t="shared" si="43"/>
        <v>#N/A</v>
      </c>
      <c r="P422">
        <f t="shared" si="44"/>
        <v>354.036</v>
      </c>
      <c r="Q422">
        <f t="shared" si="45"/>
        <v>354.036</v>
      </c>
      <c r="R422" s="10" t="e">
        <f t="shared" si="46"/>
        <v>#N/A</v>
      </c>
      <c r="S422" t="e">
        <f t="shared" si="47"/>
        <v>#N/A</v>
      </c>
    </row>
    <row r="423" spans="1:19" ht="12.75">
      <c r="A423" s="1">
        <v>37920.510416666664</v>
      </c>
      <c r="B423">
        <v>355.046</v>
      </c>
      <c r="C423">
        <v>376.716</v>
      </c>
      <c r="D423" t="s">
        <v>72</v>
      </c>
      <c r="E423" t="s">
        <v>56</v>
      </c>
      <c r="F423" t="s">
        <v>57</v>
      </c>
      <c r="G423">
        <v>21.67</v>
      </c>
      <c r="H423">
        <v>0</v>
      </c>
      <c r="K423" t="s">
        <v>58</v>
      </c>
      <c r="L423" t="s">
        <v>61</v>
      </c>
      <c r="M423" t="s">
        <v>60</v>
      </c>
      <c r="O423" t="e">
        <f t="shared" si="43"/>
        <v>#N/A</v>
      </c>
      <c r="P423">
        <f t="shared" si="44"/>
        <v>355.046</v>
      </c>
      <c r="Q423">
        <f t="shared" si="45"/>
        <v>355.046</v>
      </c>
      <c r="R423" s="10" t="e">
        <f t="shared" si="46"/>
        <v>#N/A</v>
      </c>
      <c r="S423" t="e">
        <f t="shared" si="47"/>
        <v>#N/A</v>
      </c>
    </row>
    <row r="424" spans="1:19" ht="12.75">
      <c r="A424" s="1">
        <v>37940.493055555555</v>
      </c>
      <c r="B424">
        <v>355.336</v>
      </c>
      <c r="C424">
        <v>376.716</v>
      </c>
      <c r="D424" t="s">
        <v>72</v>
      </c>
      <c r="E424" t="s">
        <v>56</v>
      </c>
      <c r="F424" t="s">
        <v>57</v>
      </c>
      <c r="G424">
        <v>21.38</v>
      </c>
      <c r="H424">
        <v>0</v>
      </c>
      <c r="K424" t="s">
        <v>58</v>
      </c>
      <c r="L424" t="s">
        <v>61</v>
      </c>
      <c r="M424" t="s">
        <v>60</v>
      </c>
      <c r="O424" t="e">
        <f t="shared" si="43"/>
        <v>#N/A</v>
      </c>
      <c r="P424">
        <f t="shared" si="44"/>
        <v>355.336</v>
      </c>
      <c r="Q424">
        <f t="shared" si="45"/>
        <v>355.336</v>
      </c>
      <c r="R424" s="10" t="e">
        <f t="shared" si="46"/>
        <v>#N/A</v>
      </c>
      <c r="S424" t="e">
        <f t="shared" si="47"/>
        <v>#N/A</v>
      </c>
    </row>
    <row r="425" spans="1:19" ht="12.75">
      <c r="A425" s="1">
        <v>37962.46527777778</v>
      </c>
      <c r="B425">
        <v>355.386</v>
      </c>
      <c r="C425">
        <v>376.716</v>
      </c>
      <c r="D425" t="s">
        <v>72</v>
      </c>
      <c r="E425" t="s">
        <v>56</v>
      </c>
      <c r="F425" t="s">
        <v>57</v>
      </c>
      <c r="G425">
        <v>21.33</v>
      </c>
      <c r="H425">
        <v>0</v>
      </c>
      <c r="K425" t="s">
        <v>58</v>
      </c>
      <c r="L425" t="s">
        <v>61</v>
      </c>
      <c r="M425" t="s">
        <v>60</v>
      </c>
      <c r="O425" t="e">
        <f t="shared" si="43"/>
        <v>#N/A</v>
      </c>
      <c r="P425">
        <f t="shared" si="44"/>
        <v>355.386</v>
      </c>
      <c r="Q425">
        <f t="shared" si="45"/>
        <v>355.386</v>
      </c>
      <c r="R425" s="10" t="e">
        <f t="shared" si="46"/>
        <v>#N/A</v>
      </c>
      <c r="S425" t="e">
        <f t="shared" si="47"/>
        <v>#N/A</v>
      </c>
    </row>
    <row r="426" spans="1:19" ht="12.75">
      <c r="A426" s="1">
        <v>38005.461805555555</v>
      </c>
      <c r="B426">
        <v>355.496</v>
      </c>
      <c r="C426">
        <v>376.716</v>
      </c>
      <c r="D426" t="s">
        <v>72</v>
      </c>
      <c r="E426" t="s">
        <v>56</v>
      </c>
      <c r="F426" t="s">
        <v>57</v>
      </c>
      <c r="G426">
        <v>21.22</v>
      </c>
      <c r="H426">
        <v>0</v>
      </c>
      <c r="K426" t="s">
        <v>58</v>
      </c>
      <c r="L426" t="s">
        <v>61</v>
      </c>
      <c r="M426" t="s">
        <v>60</v>
      </c>
      <c r="O426" t="e">
        <f t="shared" si="43"/>
        <v>#N/A</v>
      </c>
      <c r="P426">
        <f t="shared" si="44"/>
        <v>355.496</v>
      </c>
      <c r="Q426">
        <f t="shared" si="45"/>
        <v>355.496</v>
      </c>
      <c r="R426" s="10" t="e">
        <f t="shared" si="46"/>
        <v>#N/A</v>
      </c>
      <c r="S426" t="e">
        <f t="shared" si="47"/>
        <v>#N/A</v>
      </c>
    </row>
    <row r="427" spans="1:19" ht="12.75">
      <c r="A427" s="1">
        <v>38032.47222222222</v>
      </c>
      <c r="B427">
        <v>355.456</v>
      </c>
      <c r="C427">
        <v>376.716</v>
      </c>
      <c r="D427" t="s">
        <v>72</v>
      </c>
      <c r="E427" t="s">
        <v>56</v>
      </c>
      <c r="F427" t="s">
        <v>57</v>
      </c>
      <c r="G427">
        <v>21.26</v>
      </c>
      <c r="H427">
        <v>0</v>
      </c>
      <c r="K427" t="s">
        <v>58</v>
      </c>
      <c r="L427" t="s">
        <v>61</v>
      </c>
      <c r="M427" t="s">
        <v>60</v>
      </c>
      <c r="O427" t="e">
        <f t="shared" si="43"/>
        <v>#N/A</v>
      </c>
      <c r="P427">
        <f t="shared" si="44"/>
        <v>355.456</v>
      </c>
      <c r="Q427">
        <f t="shared" si="45"/>
        <v>355.456</v>
      </c>
      <c r="R427" s="10" t="e">
        <f t="shared" si="46"/>
        <v>#N/A</v>
      </c>
      <c r="S427" t="e">
        <f t="shared" si="47"/>
        <v>#N/A</v>
      </c>
    </row>
    <row r="428" spans="1:19" ht="12.75">
      <c r="A428" s="1">
        <v>38060.45138888889</v>
      </c>
      <c r="B428">
        <v>355.276</v>
      </c>
      <c r="C428">
        <v>376.716</v>
      </c>
      <c r="D428" t="s">
        <v>72</v>
      </c>
      <c r="E428" t="s">
        <v>56</v>
      </c>
      <c r="F428" t="s">
        <v>57</v>
      </c>
      <c r="G428">
        <v>21.44</v>
      </c>
      <c r="H428">
        <v>0</v>
      </c>
      <c r="K428" t="s">
        <v>58</v>
      </c>
      <c r="L428" t="s">
        <v>61</v>
      </c>
      <c r="M428" t="s">
        <v>60</v>
      </c>
      <c r="O428" t="e">
        <f t="shared" si="43"/>
        <v>#N/A</v>
      </c>
      <c r="P428">
        <f t="shared" si="44"/>
        <v>355.276</v>
      </c>
      <c r="Q428">
        <f t="shared" si="45"/>
        <v>355.276</v>
      </c>
      <c r="R428" s="10" t="e">
        <f t="shared" si="46"/>
        <v>#N/A</v>
      </c>
      <c r="S428" t="e">
        <f t="shared" si="47"/>
        <v>#N/A</v>
      </c>
    </row>
    <row r="429" spans="1:19" ht="12.75">
      <c r="A429" s="1">
        <v>38086.46527777778</v>
      </c>
      <c r="B429">
        <v>355.646</v>
      </c>
      <c r="C429">
        <v>376.716</v>
      </c>
      <c r="D429" t="s">
        <v>72</v>
      </c>
      <c r="E429" t="s">
        <v>56</v>
      </c>
      <c r="F429" t="s">
        <v>57</v>
      </c>
      <c r="G429">
        <v>21.07</v>
      </c>
      <c r="H429">
        <v>0</v>
      </c>
      <c r="K429" t="s">
        <v>58</v>
      </c>
      <c r="L429" t="s">
        <v>61</v>
      </c>
      <c r="M429" t="s">
        <v>60</v>
      </c>
      <c r="O429" t="e">
        <f t="shared" si="43"/>
        <v>#N/A</v>
      </c>
      <c r="P429">
        <f t="shared" si="44"/>
        <v>355.646</v>
      </c>
      <c r="Q429">
        <f t="shared" si="45"/>
        <v>355.646</v>
      </c>
      <c r="R429" s="10" t="e">
        <f t="shared" si="46"/>
        <v>#N/A</v>
      </c>
      <c r="S429" t="e">
        <f t="shared" si="47"/>
        <v>#N/A</v>
      </c>
    </row>
    <row r="430" spans="1:19" ht="12.75">
      <c r="A430" s="1">
        <v>38116.51388888889</v>
      </c>
      <c r="B430">
        <v>358.596</v>
      </c>
      <c r="C430">
        <v>376.716</v>
      </c>
      <c r="D430" t="s">
        <v>72</v>
      </c>
      <c r="E430" t="s">
        <v>56</v>
      </c>
      <c r="F430" t="s">
        <v>57</v>
      </c>
      <c r="G430">
        <v>18.12</v>
      </c>
      <c r="H430">
        <v>0</v>
      </c>
      <c r="K430" t="s">
        <v>58</v>
      </c>
      <c r="L430" t="s">
        <v>61</v>
      </c>
      <c r="M430" t="s">
        <v>60</v>
      </c>
      <c r="O430" t="e">
        <f t="shared" si="43"/>
        <v>#N/A</v>
      </c>
      <c r="P430">
        <f t="shared" si="44"/>
        <v>358.596</v>
      </c>
      <c r="Q430">
        <f t="shared" si="45"/>
        <v>358.596</v>
      </c>
      <c r="R430" s="10" t="e">
        <f t="shared" si="46"/>
        <v>#N/A</v>
      </c>
      <c r="S430" t="e">
        <f t="shared" si="47"/>
        <v>#N/A</v>
      </c>
    </row>
    <row r="431" spans="1:19" ht="12.75">
      <c r="A431" s="1">
        <v>38151.48125</v>
      </c>
      <c r="B431">
        <v>360.006</v>
      </c>
      <c r="C431">
        <v>376.716</v>
      </c>
      <c r="D431" t="s">
        <v>72</v>
      </c>
      <c r="E431" t="s">
        <v>56</v>
      </c>
      <c r="F431" t="s">
        <v>57</v>
      </c>
      <c r="G431">
        <v>16.71</v>
      </c>
      <c r="H431">
        <v>0</v>
      </c>
      <c r="K431" t="s">
        <v>58</v>
      </c>
      <c r="L431" t="s">
        <v>61</v>
      </c>
      <c r="M431" t="s">
        <v>60</v>
      </c>
      <c r="O431" t="e">
        <f t="shared" si="43"/>
        <v>#N/A</v>
      </c>
      <c r="P431">
        <f t="shared" si="44"/>
        <v>360.006</v>
      </c>
      <c r="Q431">
        <f t="shared" si="45"/>
        <v>360.006</v>
      </c>
      <c r="R431" s="10" t="e">
        <f t="shared" si="46"/>
        <v>#N/A</v>
      </c>
      <c r="S431" t="e">
        <f t="shared" si="47"/>
        <v>#N/A</v>
      </c>
    </row>
    <row r="432" spans="1:19" ht="12.75">
      <c r="A432" s="1">
        <v>38179.46527777778</v>
      </c>
      <c r="B432">
        <v>357.336</v>
      </c>
      <c r="C432">
        <v>376.716</v>
      </c>
      <c r="D432" t="s">
        <v>72</v>
      </c>
      <c r="E432" t="s">
        <v>56</v>
      </c>
      <c r="F432" t="s">
        <v>57</v>
      </c>
      <c r="G432">
        <v>19.38</v>
      </c>
      <c r="H432">
        <v>0</v>
      </c>
      <c r="K432" t="s">
        <v>58</v>
      </c>
      <c r="L432" t="s">
        <v>61</v>
      </c>
      <c r="M432" t="s">
        <v>60</v>
      </c>
      <c r="O432" t="e">
        <f t="shared" si="43"/>
        <v>#N/A</v>
      </c>
      <c r="P432">
        <f t="shared" si="44"/>
        <v>357.336</v>
      </c>
      <c r="Q432">
        <f t="shared" si="45"/>
        <v>357.336</v>
      </c>
      <c r="R432" s="10" t="e">
        <f t="shared" si="46"/>
        <v>#N/A</v>
      </c>
      <c r="S432" t="e">
        <f t="shared" si="47"/>
        <v>#N/A</v>
      </c>
    </row>
    <row r="433" spans="1:19" ht="12.75">
      <c r="A433" s="1">
        <v>38211.729166666664</v>
      </c>
      <c r="B433">
        <v>356.246</v>
      </c>
      <c r="C433">
        <v>376.716</v>
      </c>
      <c r="D433" t="s">
        <v>72</v>
      </c>
      <c r="E433" t="s">
        <v>56</v>
      </c>
      <c r="F433" t="s">
        <v>57</v>
      </c>
      <c r="G433">
        <v>20.47</v>
      </c>
      <c r="H433">
        <v>0</v>
      </c>
      <c r="K433" t="s">
        <v>58</v>
      </c>
      <c r="L433" t="s">
        <v>61</v>
      </c>
      <c r="M433" t="s">
        <v>60</v>
      </c>
      <c r="O433" t="e">
        <f t="shared" si="43"/>
        <v>#N/A</v>
      </c>
      <c r="P433">
        <f t="shared" si="44"/>
        <v>356.246</v>
      </c>
      <c r="Q433">
        <f t="shared" si="45"/>
        <v>356.246</v>
      </c>
      <c r="R433" s="10" t="e">
        <f t="shared" si="46"/>
        <v>#N/A</v>
      </c>
      <c r="S433" t="e">
        <f t="shared" si="47"/>
        <v>#N/A</v>
      </c>
    </row>
    <row r="434" spans="1:19" ht="12.75">
      <c r="A434" s="1">
        <v>38241.75</v>
      </c>
      <c r="B434">
        <v>355.866</v>
      </c>
      <c r="C434">
        <v>376.716</v>
      </c>
      <c r="D434" t="s">
        <v>72</v>
      </c>
      <c r="E434" t="s">
        <v>56</v>
      </c>
      <c r="F434" t="s">
        <v>57</v>
      </c>
      <c r="G434">
        <v>20.85</v>
      </c>
      <c r="H434">
        <v>0</v>
      </c>
      <c r="K434" t="s">
        <v>58</v>
      </c>
      <c r="L434" t="s">
        <v>61</v>
      </c>
      <c r="M434" t="s">
        <v>60</v>
      </c>
      <c r="O434" t="e">
        <f t="shared" si="43"/>
        <v>#N/A</v>
      </c>
      <c r="P434">
        <f t="shared" si="44"/>
        <v>355.866</v>
      </c>
      <c r="Q434">
        <f t="shared" si="45"/>
        <v>355.866</v>
      </c>
      <c r="R434" s="10" t="e">
        <f t="shared" si="46"/>
        <v>#N/A</v>
      </c>
      <c r="S434" t="e">
        <f t="shared" si="47"/>
        <v>#N/A</v>
      </c>
    </row>
    <row r="435" spans="1:19" ht="12.75">
      <c r="A435" s="1">
        <v>38269.739583333336</v>
      </c>
      <c r="B435">
        <v>355.066</v>
      </c>
      <c r="C435">
        <v>376.716</v>
      </c>
      <c r="D435" t="s">
        <v>72</v>
      </c>
      <c r="E435" t="s">
        <v>56</v>
      </c>
      <c r="F435" t="s">
        <v>57</v>
      </c>
      <c r="G435">
        <v>21.65</v>
      </c>
      <c r="H435">
        <v>0</v>
      </c>
      <c r="K435" t="s">
        <v>58</v>
      </c>
      <c r="L435" t="s">
        <v>61</v>
      </c>
      <c r="M435" t="s">
        <v>60</v>
      </c>
      <c r="O435" t="e">
        <f t="shared" si="43"/>
        <v>#N/A</v>
      </c>
      <c r="P435">
        <f t="shared" si="44"/>
        <v>355.066</v>
      </c>
      <c r="Q435">
        <f t="shared" si="45"/>
        <v>355.066</v>
      </c>
      <c r="R435" s="10" t="e">
        <f t="shared" si="46"/>
        <v>#N/A</v>
      </c>
      <c r="S435" t="e">
        <f t="shared" si="47"/>
        <v>#N/A</v>
      </c>
    </row>
    <row r="436" spans="1:19" ht="12.75">
      <c r="A436" s="1">
        <v>38297.4375</v>
      </c>
      <c r="B436">
        <v>356.796</v>
      </c>
      <c r="C436">
        <v>376.716</v>
      </c>
      <c r="D436" t="s">
        <v>72</v>
      </c>
      <c r="E436" t="s">
        <v>56</v>
      </c>
      <c r="F436" t="s">
        <v>57</v>
      </c>
      <c r="G436">
        <v>19.92</v>
      </c>
      <c r="H436">
        <v>0</v>
      </c>
      <c r="K436" t="s">
        <v>58</v>
      </c>
      <c r="L436" t="s">
        <v>61</v>
      </c>
      <c r="M436" t="s">
        <v>60</v>
      </c>
      <c r="O436" t="e">
        <f t="shared" si="43"/>
        <v>#N/A</v>
      </c>
      <c r="P436">
        <f t="shared" si="44"/>
        <v>356.796</v>
      </c>
      <c r="Q436">
        <f t="shared" si="45"/>
        <v>356.796</v>
      </c>
      <c r="R436" s="10" t="e">
        <f t="shared" si="46"/>
        <v>#N/A</v>
      </c>
      <c r="S436" t="e">
        <f t="shared" si="47"/>
        <v>#N/A</v>
      </c>
    </row>
    <row r="437" spans="1:19" ht="12.75">
      <c r="A437" s="1">
        <v>38325.73611111111</v>
      </c>
      <c r="B437">
        <v>356.966</v>
      </c>
      <c r="C437">
        <v>376.716</v>
      </c>
      <c r="D437" t="s">
        <v>72</v>
      </c>
      <c r="E437" t="s">
        <v>56</v>
      </c>
      <c r="F437" t="s">
        <v>57</v>
      </c>
      <c r="G437">
        <v>19.75</v>
      </c>
      <c r="H437">
        <v>0</v>
      </c>
      <c r="K437" t="s">
        <v>58</v>
      </c>
      <c r="L437" t="s">
        <v>61</v>
      </c>
      <c r="M437" t="s">
        <v>60</v>
      </c>
      <c r="O437" t="e">
        <f t="shared" si="43"/>
        <v>#N/A</v>
      </c>
      <c r="P437">
        <f t="shared" si="44"/>
        <v>356.966</v>
      </c>
      <c r="Q437">
        <f t="shared" si="45"/>
        <v>356.966</v>
      </c>
      <c r="R437" s="10" t="e">
        <f t="shared" si="46"/>
        <v>#N/A</v>
      </c>
      <c r="S437" t="e">
        <f t="shared" si="47"/>
        <v>#N/A</v>
      </c>
    </row>
    <row r="438" spans="1:19" ht="12.75">
      <c r="A438" s="1">
        <v>38360.430555555555</v>
      </c>
      <c r="B438">
        <v>353.806</v>
      </c>
      <c r="C438">
        <v>376.716</v>
      </c>
      <c r="D438" t="s">
        <v>72</v>
      </c>
      <c r="E438" t="s">
        <v>56</v>
      </c>
      <c r="F438" t="s">
        <v>57</v>
      </c>
      <c r="G438">
        <v>22.91</v>
      </c>
      <c r="H438">
        <v>0</v>
      </c>
      <c r="K438" t="s">
        <v>58</v>
      </c>
      <c r="L438" t="s">
        <v>61</v>
      </c>
      <c r="M438" t="s">
        <v>60</v>
      </c>
      <c r="O438" t="e">
        <f t="shared" si="43"/>
        <v>#N/A</v>
      </c>
      <c r="P438">
        <f t="shared" si="44"/>
        <v>353.806</v>
      </c>
      <c r="Q438">
        <f t="shared" si="45"/>
        <v>353.806</v>
      </c>
      <c r="R438" s="10" t="e">
        <f t="shared" si="46"/>
        <v>#N/A</v>
      </c>
      <c r="S438" t="e">
        <f t="shared" si="47"/>
        <v>#N/A</v>
      </c>
    </row>
    <row r="439" spans="1:19" ht="12.75">
      <c r="A439" s="1">
        <v>38396.430555555555</v>
      </c>
      <c r="B439">
        <v>357.066</v>
      </c>
      <c r="C439">
        <v>376.716</v>
      </c>
      <c r="D439" t="s">
        <v>72</v>
      </c>
      <c r="E439" t="s">
        <v>56</v>
      </c>
      <c r="F439" t="s">
        <v>57</v>
      </c>
      <c r="G439">
        <v>19.65</v>
      </c>
      <c r="H439">
        <v>0</v>
      </c>
      <c r="K439" t="s">
        <v>58</v>
      </c>
      <c r="L439" t="s">
        <v>61</v>
      </c>
      <c r="M439" t="s">
        <v>60</v>
      </c>
      <c r="O439" t="e">
        <f t="shared" si="43"/>
        <v>#N/A</v>
      </c>
      <c r="P439">
        <f t="shared" si="44"/>
        <v>357.066</v>
      </c>
      <c r="Q439">
        <f t="shared" si="45"/>
        <v>357.066</v>
      </c>
      <c r="R439" s="10" t="e">
        <f t="shared" si="46"/>
        <v>#N/A</v>
      </c>
      <c r="S439" t="e">
        <f t="shared" si="47"/>
        <v>#N/A</v>
      </c>
    </row>
    <row r="440" spans="1:19" ht="12.75">
      <c r="A440" s="1">
        <v>38424.461805555555</v>
      </c>
      <c r="B440">
        <v>356.956</v>
      </c>
      <c r="C440">
        <v>376.716</v>
      </c>
      <c r="D440" t="s">
        <v>72</v>
      </c>
      <c r="E440" t="s">
        <v>56</v>
      </c>
      <c r="F440" t="s">
        <v>57</v>
      </c>
      <c r="G440">
        <v>19.76</v>
      </c>
      <c r="H440">
        <v>0</v>
      </c>
      <c r="K440" t="s">
        <v>58</v>
      </c>
      <c r="L440" t="s">
        <v>61</v>
      </c>
      <c r="M440" t="s">
        <v>60</v>
      </c>
      <c r="O440" t="e">
        <f t="shared" si="43"/>
        <v>#N/A</v>
      </c>
      <c r="P440">
        <f t="shared" si="44"/>
        <v>356.956</v>
      </c>
      <c r="Q440">
        <f t="shared" si="45"/>
        <v>356.956</v>
      </c>
      <c r="R440" s="10" t="e">
        <f t="shared" si="46"/>
        <v>#N/A</v>
      </c>
      <c r="S440" t="e">
        <f t="shared" si="47"/>
        <v>#N/A</v>
      </c>
    </row>
    <row r="441" spans="1:19" ht="12.75">
      <c r="A441" s="1">
        <v>38452.49652777778</v>
      </c>
      <c r="B441">
        <v>356.306</v>
      </c>
      <c r="C441">
        <v>376.716</v>
      </c>
      <c r="D441" t="s">
        <v>72</v>
      </c>
      <c r="E441" t="s">
        <v>56</v>
      </c>
      <c r="F441" t="s">
        <v>57</v>
      </c>
      <c r="G441">
        <v>20.41</v>
      </c>
      <c r="H441">
        <v>0</v>
      </c>
      <c r="K441" t="s">
        <v>58</v>
      </c>
      <c r="L441" t="s">
        <v>61</v>
      </c>
      <c r="M441" t="s">
        <v>60</v>
      </c>
      <c r="O441" t="e">
        <f t="shared" si="43"/>
        <v>#N/A</v>
      </c>
      <c r="P441">
        <f t="shared" si="44"/>
        <v>356.306</v>
      </c>
      <c r="Q441">
        <f t="shared" si="45"/>
        <v>356.306</v>
      </c>
      <c r="R441" s="10" t="e">
        <f t="shared" si="46"/>
        <v>#N/A</v>
      </c>
      <c r="S441" t="e">
        <f t="shared" si="47"/>
        <v>#N/A</v>
      </c>
    </row>
    <row r="442" spans="1:19" ht="12.75">
      <c r="A442" s="1">
        <v>38480.45347222222</v>
      </c>
      <c r="B442">
        <v>355.116</v>
      </c>
      <c r="C442">
        <v>376.716</v>
      </c>
      <c r="D442" t="s">
        <v>72</v>
      </c>
      <c r="E442" t="s">
        <v>56</v>
      </c>
      <c r="F442" t="s">
        <v>57</v>
      </c>
      <c r="G442">
        <v>21.6</v>
      </c>
      <c r="H442">
        <v>0</v>
      </c>
      <c r="K442" t="s">
        <v>58</v>
      </c>
      <c r="L442" t="s">
        <v>61</v>
      </c>
      <c r="M442" t="s">
        <v>60</v>
      </c>
      <c r="O442" t="e">
        <f t="shared" si="43"/>
        <v>#N/A</v>
      </c>
      <c r="P442">
        <f t="shared" si="44"/>
        <v>355.116</v>
      </c>
      <c r="Q442">
        <f t="shared" si="45"/>
        <v>355.116</v>
      </c>
      <c r="R442" s="10" t="e">
        <f t="shared" si="46"/>
        <v>#N/A</v>
      </c>
      <c r="S442" t="e">
        <f t="shared" si="47"/>
        <v>#N/A</v>
      </c>
    </row>
    <row r="443" spans="1:19" ht="12.75">
      <c r="A443" s="1">
        <v>38514.760416666664</v>
      </c>
      <c r="B443">
        <v>354.866</v>
      </c>
      <c r="C443">
        <v>376.716</v>
      </c>
      <c r="D443" t="s">
        <v>72</v>
      </c>
      <c r="E443" t="s">
        <v>56</v>
      </c>
      <c r="F443" t="s">
        <v>57</v>
      </c>
      <c r="G443">
        <v>21.85</v>
      </c>
      <c r="H443">
        <v>0</v>
      </c>
      <c r="K443" t="s">
        <v>58</v>
      </c>
      <c r="L443" t="s">
        <v>61</v>
      </c>
      <c r="M443" t="s">
        <v>60</v>
      </c>
      <c r="O443" t="e">
        <f t="shared" si="43"/>
        <v>#N/A</v>
      </c>
      <c r="P443">
        <f t="shared" si="44"/>
        <v>354.866</v>
      </c>
      <c r="Q443">
        <f t="shared" si="45"/>
        <v>354.866</v>
      </c>
      <c r="R443" s="10" t="e">
        <f t="shared" si="46"/>
        <v>#N/A</v>
      </c>
      <c r="S443" t="e">
        <f t="shared" si="47"/>
        <v>#N/A</v>
      </c>
    </row>
    <row r="444" spans="1:19" ht="12.75">
      <c r="A444" s="1">
        <v>38541.68819444445</v>
      </c>
      <c r="B444">
        <v>354.166</v>
      </c>
      <c r="C444">
        <v>376.716</v>
      </c>
      <c r="D444" t="s">
        <v>72</v>
      </c>
      <c r="E444" t="s">
        <v>56</v>
      </c>
      <c r="F444" t="s">
        <v>57</v>
      </c>
      <c r="G444">
        <v>22.55</v>
      </c>
      <c r="H444">
        <v>0</v>
      </c>
      <c r="K444" t="s">
        <v>58</v>
      </c>
      <c r="L444" t="s">
        <v>61</v>
      </c>
      <c r="M444" t="s">
        <v>60</v>
      </c>
      <c r="O444" t="e">
        <f t="shared" si="43"/>
        <v>#N/A</v>
      </c>
      <c r="P444">
        <f t="shared" si="44"/>
        <v>354.166</v>
      </c>
      <c r="Q444">
        <f t="shared" si="45"/>
        <v>354.166</v>
      </c>
      <c r="R444" s="10" t="e">
        <f t="shared" si="46"/>
        <v>#N/A</v>
      </c>
      <c r="S444" t="e">
        <f t="shared" si="47"/>
        <v>#N/A</v>
      </c>
    </row>
    <row r="445" spans="1:19" ht="12.75">
      <c r="A445" s="1">
        <v>38575.69652777778</v>
      </c>
      <c r="B445">
        <v>353.356</v>
      </c>
      <c r="C445">
        <v>376.716</v>
      </c>
      <c r="D445" t="s">
        <v>72</v>
      </c>
      <c r="E445" t="s">
        <v>56</v>
      </c>
      <c r="F445" t="s">
        <v>57</v>
      </c>
      <c r="G445">
        <v>23.36</v>
      </c>
      <c r="H445">
        <v>0</v>
      </c>
      <c r="K445" t="s">
        <v>58</v>
      </c>
      <c r="L445" t="s">
        <v>61</v>
      </c>
      <c r="M445" t="s">
        <v>60</v>
      </c>
      <c r="O445" t="e">
        <f t="shared" si="43"/>
        <v>#N/A</v>
      </c>
      <c r="P445">
        <f t="shared" si="44"/>
        <v>353.356</v>
      </c>
      <c r="Q445">
        <f t="shared" si="45"/>
        <v>353.356</v>
      </c>
      <c r="R445" s="10" t="e">
        <f t="shared" si="46"/>
        <v>#N/A</v>
      </c>
      <c r="S445" t="e">
        <f t="shared" si="47"/>
        <v>#N/A</v>
      </c>
    </row>
    <row r="446" spans="1:19" ht="12.75">
      <c r="A446" s="1">
        <v>38604.66527777778</v>
      </c>
      <c r="B446">
        <v>352.736</v>
      </c>
      <c r="C446">
        <v>376.716</v>
      </c>
      <c r="D446" t="s">
        <v>72</v>
      </c>
      <c r="E446" t="s">
        <v>56</v>
      </c>
      <c r="F446" t="s">
        <v>57</v>
      </c>
      <c r="G446">
        <v>23.98</v>
      </c>
      <c r="H446">
        <v>0</v>
      </c>
      <c r="K446" t="s">
        <v>58</v>
      </c>
      <c r="L446" t="s">
        <v>61</v>
      </c>
      <c r="M446" t="s">
        <v>60</v>
      </c>
      <c r="O446" t="e">
        <f t="shared" si="43"/>
        <v>#N/A</v>
      </c>
      <c r="P446">
        <f t="shared" si="44"/>
        <v>352.736</v>
      </c>
      <c r="Q446">
        <f t="shared" si="45"/>
        <v>352.736</v>
      </c>
      <c r="R446" s="10" t="e">
        <f t="shared" si="46"/>
        <v>#N/A</v>
      </c>
      <c r="S446" t="e">
        <f t="shared" si="47"/>
        <v>#N/A</v>
      </c>
    </row>
    <row r="447" spans="1:19" ht="12.75">
      <c r="A447" s="1">
        <v>38632.69583333333</v>
      </c>
      <c r="B447">
        <v>353.381</v>
      </c>
      <c r="C447">
        <v>376.716</v>
      </c>
      <c r="D447" t="s">
        <v>72</v>
      </c>
      <c r="E447" t="s">
        <v>56</v>
      </c>
      <c r="F447" t="s">
        <v>57</v>
      </c>
      <c r="G447">
        <v>23.335</v>
      </c>
      <c r="H447">
        <v>0</v>
      </c>
      <c r="K447" t="s">
        <v>58</v>
      </c>
      <c r="L447" t="s">
        <v>61</v>
      </c>
      <c r="M447" t="s">
        <v>60</v>
      </c>
      <c r="N447" t="s">
        <v>62</v>
      </c>
      <c r="O447" t="e">
        <f t="shared" si="43"/>
        <v>#N/A</v>
      </c>
      <c r="P447">
        <f t="shared" si="44"/>
        <v>353.381</v>
      </c>
      <c r="Q447">
        <f t="shared" si="45"/>
        <v>353.381</v>
      </c>
      <c r="R447" s="10" t="e">
        <f t="shared" si="46"/>
        <v>#N/A</v>
      </c>
      <c r="S447" t="e">
        <f t="shared" si="47"/>
        <v>#N/A</v>
      </c>
    </row>
    <row r="448" spans="1:19" ht="12.75">
      <c r="A448" s="1">
        <v>38660.75347222222</v>
      </c>
      <c r="B448">
        <v>353.976</v>
      </c>
      <c r="C448">
        <v>376.716</v>
      </c>
      <c r="D448" t="s">
        <v>72</v>
      </c>
      <c r="E448" t="s">
        <v>56</v>
      </c>
      <c r="F448" t="s">
        <v>57</v>
      </c>
      <c r="G448">
        <v>22.74</v>
      </c>
      <c r="H448">
        <v>0</v>
      </c>
      <c r="K448" t="s">
        <v>58</v>
      </c>
      <c r="L448" t="s">
        <v>61</v>
      </c>
      <c r="M448" t="s">
        <v>60</v>
      </c>
      <c r="O448" t="e">
        <f t="shared" si="43"/>
        <v>#N/A</v>
      </c>
      <c r="P448">
        <f t="shared" si="44"/>
        <v>353.976</v>
      </c>
      <c r="Q448">
        <f t="shared" si="45"/>
        <v>353.976</v>
      </c>
      <c r="R448" s="10" t="e">
        <f t="shared" si="46"/>
        <v>#N/A</v>
      </c>
      <c r="S448" t="e">
        <f t="shared" si="47"/>
        <v>#N/A</v>
      </c>
    </row>
    <row r="449" spans="1:19" ht="12.75">
      <c r="A449" s="1">
        <v>38691.48888888889</v>
      </c>
      <c r="B449">
        <v>354.436</v>
      </c>
      <c r="C449">
        <v>376.716</v>
      </c>
      <c r="D449" t="s">
        <v>72</v>
      </c>
      <c r="E449" t="s">
        <v>56</v>
      </c>
      <c r="F449" t="s">
        <v>57</v>
      </c>
      <c r="G449">
        <v>22.28</v>
      </c>
      <c r="H449">
        <v>0</v>
      </c>
      <c r="K449" t="s">
        <v>58</v>
      </c>
      <c r="L449" t="s">
        <v>61</v>
      </c>
      <c r="M449" t="s">
        <v>60</v>
      </c>
      <c r="O449" t="e">
        <f t="shared" si="43"/>
        <v>#N/A</v>
      </c>
      <c r="P449">
        <f t="shared" si="44"/>
        <v>354.436</v>
      </c>
      <c r="Q449">
        <f t="shared" si="45"/>
        <v>354.436</v>
      </c>
      <c r="R449" s="10" t="e">
        <f t="shared" si="46"/>
        <v>#N/A</v>
      </c>
      <c r="S449" t="e">
        <f t="shared" si="47"/>
        <v>#N/A</v>
      </c>
    </row>
    <row r="450" spans="1:19" ht="12.75">
      <c r="A450" s="1">
        <v>38730.631944444445</v>
      </c>
      <c r="B450">
        <v>354.596</v>
      </c>
      <c r="C450">
        <v>376.716</v>
      </c>
      <c r="D450" t="s">
        <v>72</v>
      </c>
      <c r="E450" t="s">
        <v>56</v>
      </c>
      <c r="F450" t="s">
        <v>57</v>
      </c>
      <c r="G450">
        <v>22.12</v>
      </c>
      <c r="H450">
        <v>0</v>
      </c>
      <c r="K450" t="s">
        <v>58</v>
      </c>
      <c r="L450" t="s">
        <v>61</v>
      </c>
      <c r="M450" t="s">
        <v>60</v>
      </c>
      <c r="O450" t="e">
        <f t="shared" si="43"/>
        <v>#N/A</v>
      </c>
      <c r="P450">
        <f t="shared" si="44"/>
        <v>354.596</v>
      </c>
      <c r="Q450">
        <f t="shared" si="45"/>
        <v>354.596</v>
      </c>
      <c r="R450" s="10" t="e">
        <f t="shared" si="46"/>
        <v>#N/A</v>
      </c>
      <c r="S450" t="e">
        <f t="shared" si="47"/>
        <v>#N/A</v>
      </c>
    </row>
    <row r="451" spans="1:19" ht="12.75">
      <c r="A451" s="1">
        <v>38758.72638888889</v>
      </c>
      <c r="B451">
        <v>354.676</v>
      </c>
      <c r="C451">
        <v>376.716</v>
      </c>
      <c r="D451" t="s">
        <v>72</v>
      </c>
      <c r="E451" t="s">
        <v>56</v>
      </c>
      <c r="F451" t="s">
        <v>57</v>
      </c>
      <c r="G451">
        <v>22.04</v>
      </c>
      <c r="H451">
        <v>0</v>
      </c>
      <c r="K451" t="s">
        <v>58</v>
      </c>
      <c r="L451" t="s">
        <v>61</v>
      </c>
      <c r="M451" t="s">
        <v>60</v>
      </c>
      <c r="O451" t="e">
        <f t="shared" si="43"/>
        <v>#N/A</v>
      </c>
      <c r="P451">
        <f t="shared" si="44"/>
        <v>354.676</v>
      </c>
      <c r="Q451">
        <f t="shared" si="45"/>
        <v>354.676</v>
      </c>
      <c r="R451" s="10" t="e">
        <f t="shared" si="46"/>
        <v>#N/A</v>
      </c>
      <c r="S451" t="e">
        <f t="shared" si="47"/>
        <v>#N/A</v>
      </c>
    </row>
    <row r="452" spans="1:19" ht="12.75">
      <c r="A452" s="1">
        <v>38786.73402777778</v>
      </c>
      <c r="B452">
        <v>354.746</v>
      </c>
      <c r="C452">
        <v>376.716</v>
      </c>
      <c r="D452" t="s">
        <v>72</v>
      </c>
      <c r="E452" t="s">
        <v>56</v>
      </c>
      <c r="F452" t="s">
        <v>57</v>
      </c>
      <c r="G452">
        <v>21.97</v>
      </c>
      <c r="H452">
        <v>0</v>
      </c>
      <c r="K452" t="s">
        <v>58</v>
      </c>
      <c r="L452" t="s">
        <v>61</v>
      </c>
      <c r="M452" t="s">
        <v>60</v>
      </c>
      <c r="O452" t="e">
        <f t="shared" si="43"/>
        <v>#N/A</v>
      </c>
      <c r="P452">
        <f t="shared" si="44"/>
        <v>354.746</v>
      </c>
      <c r="Q452">
        <f t="shared" si="45"/>
        <v>354.746</v>
      </c>
      <c r="R452" s="10" t="e">
        <f t="shared" si="46"/>
        <v>#N/A</v>
      </c>
      <c r="S452" t="e">
        <f t="shared" si="47"/>
        <v>#N/A</v>
      </c>
    </row>
    <row r="453" spans="1:19" ht="12.75">
      <c r="A453" s="1">
        <v>38814.666666666664</v>
      </c>
      <c r="B453">
        <v>353.796</v>
      </c>
      <c r="C453">
        <v>376.716</v>
      </c>
      <c r="D453" t="s">
        <v>72</v>
      </c>
      <c r="E453" t="s">
        <v>56</v>
      </c>
      <c r="F453" t="s">
        <v>57</v>
      </c>
      <c r="G453">
        <v>22.92</v>
      </c>
      <c r="H453">
        <v>0</v>
      </c>
      <c r="K453" t="s">
        <v>58</v>
      </c>
      <c r="L453" t="s">
        <v>61</v>
      </c>
      <c r="M453" t="s">
        <v>60</v>
      </c>
      <c r="O453" t="e">
        <f t="shared" si="43"/>
        <v>#N/A</v>
      </c>
      <c r="P453">
        <f t="shared" si="44"/>
        <v>353.796</v>
      </c>
      <c r="Q453">
        <f t="shared" si="45"/>
        <v>353.796</v>
      </c>
      <c r="R453" s="10" t="e">
        <f t="shared" si="46"/>
        <v>#N/A</v>
      </c>
      <c r="S453" t="e">
        <f t="shared" si="47"/>
        <v>#N/A</v>
      </c>
    </row>
    <row r="454" spans="1:19" ht="12.75">
      <c r="A454" s="1">
        <v>38878.79513888889</v>
      </c>
      <c r="B454">
        <v>352.851</v>
      </c>
      <c r="C454">
        <v>376.716</v>
      </c>
      <c r="D454" t="s">
        <v>72</v>
      </c>
      <c r="E454" t="s">
        <v>56</v>
      </c>
      <c r="F454" t="s">
        <v>57</v>
      </c>
      <c r="G454">
        <v>23.865</v>
      </c>
      <c r="H454">
        <v>0</v>
      </c>
      <c r="K454" t="s">
        <v>58</v>
      </c>
      <c r="L454" t="s">
        <v>61</v>
      </c>
      <c r="M454" t="s">
        <v>60</v>
      </c>
      <c r="O454" t="e">
        <f t="shared" si="43"/>
        <v>#N/A</v>
      </c>
      <c r="P454">
        <f t="shared" si="44"/>
        <v>352.851</v>
      </c>
      <c r="Q454">
        <f t="shared" si="45"/>
        <v>352.851</v>
      </c>
      <c r="R454" s="10" t="e">
        <f t="shared" si="46"/>
        <v>#N/A</v>
      </c>
      <c r="S454" t="e">
        <f t="shared" si="47"/>
        <v>#N/A</v>
      </c>
    </row>
    <row r="455" spans="1:19" ht="12.75">
      <c r="A455" s="1">
        <v>38938.688888888886</v>
      </c>
      <c r="B455">
        <v>351.146</v>
      </c>
      <c r="C455">
        <v>376.716</v>
      </c>
      <c r="D455" t="s">
        <v>72</v>
      </c>
      <c r="E455" t="s">
        <v>56</v>
      </c>
      <c r="F455" t="s">
        <v>57</v>
      </c>
      <c r="G455">
        <v>25.57</v>
      </c>
      <c r="H455">
        <v>0</v>
      </c>
      <c r="K455" t="s">
        <v>58</v>
      </c>
      <c r="L455" t="s">
        <v>61</v>
      </c>
      <c r="M455" t="s">
        <v>60</v>
      </c>
      <c r="O455" t="e">
        <f t="shared" si="43"/>
        <v>#N/A</v>
      </c>
      <c r="P455">
        <f t="shared" si="44"/>
        <v>351.146</v>
      </c>
      <c r="Q455">
        <f t="shared" si="45"/>
        <v>351.146</v>
      </c>
      <c r="R455" s="10" t="e">
        <f t="shared" si="46"/>
        <v>#N/A</v>
      </c>
      <c r="S455" t="e">
        <f t="shared" si="47"/>
        <v>#N/A</v>
      </c>
    </row>
    <row r="456" spans="1:19" ht="12.75">
      <c r="A456" s="1">
        <v>38969.70486111111</v>
      </c>
      <c r="B456">
        <v>350.186</v>
      </c>
      <c r="C456">
        <v>376.716</v>
      </c>
      <c r="D456" t="s">
        <v>72</v>
      </c>
      <c r="E456" t="s">
        <v>56</v>
      </c>
      <c r="F456" t="s">
        <v>57</v>
      </c>
      <c r="G456">
        <v>26.53</v>
      </c>
      <c r="H456">
        <v>0</v>
      </c>
      <c r="K456" t="s">
        <v>58</v>
      </c>
      <c r="L456" t="s">
        <v>61</v>
      </c>
      <c r="M456" t="s">
        <v>60</v>
      </c>
      <c r="O456" t="e">
        <f t="shared" si="43"/>
        <v>#N/A</v>
      </c>
      <c r="P456">
        <f t="shared" si="44"/>
        <v>350.186</v>
      </c>
      <c r="Q456">
        <f t="shared" si="45"/>
        <v>350.186</v>
      </c>
      <c r="R456" s="10" t="e">
        <f t="shared" si="46"/>
        <v>#N/A</v>
      </c>
      <c r="S456" t="e">
        <f t="shared" si="47"/>
        <v>#N/A</v>
      </c>
    </row>
    <row r="457" spans="1:19" ht="12.75">
      <c r="A457" s="1">
        <v>39010.72152777778</v>
      </c>
      <c r="B457">
        <v>352.626</v>
      </c>
      <c r="C457">
        <v>376.716</v>
      </c>
      <c r="D457" t="s">
        <v>72</v>
      </c>
      <c r="E457" t="s">
        <v>56</v>
      </c>
      <c r="F457" t="s">
        <v>57</v>
      </c>
      <c r="G457">
        <v>24.09</v>
      </c>
      <c r="H457">
        <v>0</v>
      </c>
      <c r="K457" t="s">
        <v>58</v>
      </c>
      <c r="L457" t="s">
        <v>61</v>
      </c>
      <c r="M457" t="s">
        <v>60</v>
      </c>
      <c r="O457" t="e">
        <f t="shared" si="43"/>
        <v>#N/A</v>
      </c>
      <c r="P457">
        <f t="shared" si="44"/>
        <v>352.626</v>
      </c>
      <c r="Q457">
        <f t="shared" si="45"/>
        <v>352.626</v>
      </c>
      <c r="R457" s="10" t="e">
        <f t="shared" si="46"/>
        <v>#N/A</v>
      </c>
      <c r="S457" t="e">
        <f t="shared" si="47"/>
        <v>#N/A</v>
      </c>
    </row>
    <row r="458" spans="1:19" ht="12.75">
      <c r="A458" s="1">
        <v>39031.739583333336</v>
      </c>
      <c r="B458">
        <v>353.206</v>
      </c>
      <c r="C458">
        <v>376.716</v>
      </c>
      <c r="D458" t="s">
        <v>72</v>
      </c>
      <c r="E458" t="s">
        <v>56</v>
      </c>
      <c r="F458" t="s">
        <v>57</v>
      </c>
      <c r="G458">
        <v>23.51</v>
      </c>
      <c r="H458">
        <v>0</v>
      </c>
      <c r="K458" t="s">
        <v>58</v>
      </c>
      <c r="L458" t="s">
        <v>61</v>
      </c>
      <c r="M458" t="s">
        <v>60</v>
      </c>
      <c r="O458" t="e">
        <f t="shared" si="43"/>
        <v>#N/A</v>
      </c>
      <c r="P458">
        <f t="shared" si="44"/>
        <v>353.206</v>
      </c>
      <c r="Q458">
        <f t="shared" si="45"/>
        <v>353.206</v>
      </c>
      <c r="R458" s="10" t="e">
        <f t="shared" si="46"/>
        <v>#N/A</v>
      </c>
      <c r="S458" t="e">
        <f t="shared" si="47"/>
        <v>#N/A</v>
      </c>
    </row>
    <row r="459" spans="1:19" ht="12.75">
      <c r="A459" s="1">
        <v>39102.666666666664</v>
      </c>
      <c r="B459">
        <v>353.431</v>
      </c>
      <c r="C459">
        <v>376.716</v>
      </c>
      <c r="D459" t="s">
        <v>72</v>
      </c>
      <c r="E459" t="s">
        <v>56</v>
      </c>
      <c r="F459" t="s">
        <v>57</v>
      </c>
      <c r="G459">
        <v>23.285</v>
      </c>
      <c r="H459">
        <v>0</v>
      </c>
      <c r="K459" t="s">
        <v>58</v>
      </c>
      <c r="L459" t="s">
        <v>61</v>
      </c>
      <c r="M459" t="s">
        <v>60</v>
      </c>
      <c r="O459" t="e">
        <f t="shared" si="43"/>
        <v>#N/A</v>
      </c>
      <c r="P459">
        <f t="shared" si="44"/>
        <v>353.431</v>
      </c>
      <c r="Q459">
        <f t="shared" si="45"/>
        <v>353.431</v>
      </c>
      <c r="R459" s="10" t="e">
        <f t="shared" si="46"/>
        <v>#N/A</v>
      </c>
      <c r="S459" t="e">
        <f t="shared" si="47"/>
        <v>#N/A</v>
      </c>
    </row>
    <row r="460" spans="1:19" ht="12.75">
      <c r="A460" s="1">
        <v>39129.71319444444</v>
      </c>
      <c r="B460">
        <v>353.661</v>
      </c>
      <c r="C460">
        <v>376.716</v>
      </c>
      <c r="D460" t="s">
        <v>72</v>
      </c>
      <c r="E460" t="s">
        <v>56</v>
      </c>
      <c r="F460" t="s">
        <v>57</v>
      </c>
      <c r="G460">
        <v>23.055</v>
      </c>
      <c r="H460">
        <v>0</v>
      </c>
      <c r="K460" t="s">
        <v>58</v>
      </c>
      <c r="L460" t="s">
        <v>61</v>
      </c>
      <c r="M460" t="s">
        <v>60</v>
      </c>
      <c r="O460" t="e">
        <f t="shared" si="43"/>
        <v>#N/A</v>
      </c>
      <c r="P460">
        <f t="shared" si="44"/>
        <v>353.661</v>
      </c>
      <c r="Q460">
        <f t="shared" si="45"/>
        <v>353.661</v>
      </c>
      <c r="R460" s="10" t="e">
        <f t="shared" si="46"/>
        <v>#N/A</v>
      </c>
      <c r="S460" t="e">
        <f t="shared" si="47"/>
        <v>#N/A</v>
      </c>
    </row>
    <row r="461" spans="1:19" ht="12.75">
      <c r="A461" s="1">
        <v>39157.73611111111</v>
      </c>
      <c r="B461">
        <v>353.056</v>
      </c>
      <c r="C461">
        <v>376.716</v>
      </c>
      <c r="D461" t="s">
        <v>72</v>
      </c>
      <c r="E461" t="s">
        <v>56</v>
      </c>
      <c r="F461" t="s">
        <v>57</v>
      </c>
      <c r="G461">
        <v>23.66</v>
      </c>
      <c r="H461">
        <v>0</v>
      </c>
      <c r="K461" t="s">
        <v>58</v>
      </c>
      <c r="L461" t="s">
        <v>61</v>
      </c>
      <c r="M461" t="s">
        <v>60</v>
      </c>
      <c r="O461" t="e">
        <f t="shared" si="43"/>
        <v>#N/A</v>
      </c>
      <c r="P461">
        <f t="shared" si="44"/>
        <v>353.056</v>
      </c>
      <c r="Q461">
        <f t="shared" si="45"/>
        <v>353.056</v>
      </c>
      <c r="R461" s="10" t="e">
        <f t="shared" si="46"/>
        <v>#N/A</v>
      </c>
      <c r="S461" t="e">
        <f t="shared" si="47"/>
        <v>#N/A</v>
      </c>
    </row>
    <row r="462" spans="1:19" ht="12.75">
      <c r="A462" s="1">
        <v>39213.7125</v>
      </c>
      <c r="B462">
        <v>352.666</v>
      </c>
      <c r="C462">
        <v>376.716</v>
      </c>
      <c r="D462" t="s">
        <v>72</v>
      </c>
      <c r="E462" t="s">
        <v>56</v>
      </c>
      <c r="F462" t="s">
        <v>57</v>
      </c>
      <c r="G462">
        <v>24.05</v>
      </c>
      <c r="H462">
        <v>0</v>
      </c>
      <c r="K462" t="s">
        <v>58</v>
      </c>
      <c r="L462" t="s">
        <v>61</v>
      </c>
      <c r="M462" t="s">
        <v>60</v>
      </c>
      <c r="O462" t="e">
        <f t="shared" si="43"/>
        <v>#N/A</v>
      </c>
      <c r="P462">
        <f t="shared" si="44"/>
        <v>352.666</v>
      </c>
      <c r="Q462">
        <f t="shared" si="45"/>
        <v>352.666</v>
      </c>
      <c r="R462" s="10" t="e">
        <f t="shared" si="46"/>
        <v>#N/A</v>
      </c>
      <c r="S462" t="e">
        <f t="shared" si="47"/>
        <v>#N/A</v>
      </c>
    </row>
    <row r="463" spans="1:19" ht="12.75">
      <c r="A463" s="1">
        <v>39241.67152777778</v>
      </c>
      <c r="B463">
        <v>352.786</v>
      </c>
      <c r="C463">
        <v>376.716</v>
      </c>
      <c r="D463" t="s">
        <v>72</v>
      </c>
      <c r="E463" t="s">
        <v>56</v>
      </c>
      <c r="F463" t="s">
        <v>57</v>
      </c>
      <c r="G463">
        <v>23.93</v>
      </c>
      <c r="H463">
        <v>0</v>
      </c>
      <c r="K463" t="s">
        <v>58</v>
      </c>
      <c r="L463" t="s">
        <v>61</v>
      </c>
      <c r="M463" t="s">
        <v>60</v>
      </c>
      <c r="O463" t="e">
        <f t="shared" si="43"/>
        <v>#N/A</v>
      </c>
      <c r="P463">
        <f t="shared" si="44"/>
        <v>352.786</v>
      </c>
      <c r="Q463">
        <f t="shared" si="45"/>
        <v>352.786</v>
      </c>
      <c r="R463" s="10" t="e">
        <f t="shared" si="46"/>
        <v>#N/A</v>
      </c>
      <c r="S463" t="e">
        <f t="shared" si="47"/>
        <v>#N/A</v>
      </c>
    </row>
    <row r="464" spans="1:19" ht="12.75">
      <c r="A464" s="1">
        <v>39269.73263888889</v>
      </c>
      <c r="B464">
        <v>352.446</v>
      </c>
      <c r="C464">
        <v>376.716</v>
      </c>
      <c r="D464" t="s">
        <v>72</v>
      </c>
      <c r="E464" t="s">
        <v>56</v>
      </c>
      <c r="F464" t="s">
        <v>57</v>
      </c>
      <c r="G464">
        <v>24.27</v>
      </c>
      <c r="H464">
        <v>0</v>
      </c>
      <c r="K464" t="s">
        <v>58</v>
      </c>
      <c r="L464" t="s">
        <v>61</v>
      </c>
      <c r="M464" t="s">
        <v>60</v>
      </c>
      <c r="O464" t="e">
        <f t="shared" si="43"/>
        <v>#N/A</v>
      </c>
      <c r="P464">
        <f t="shared" si="44"/>
        <v>352.446</v>
      </c>
      <c r="Q464">
        <f t="shared" si="45"/>
        <v>352.446</v>
      </c>
      <c r="R464" s="10" t="e">
        <f t="shared" si="46"/>
        <v>#N/A</v>
      </c>
      <c r="S464" t="e">
        <f t="shared" si="47"/>
        <v>#N/A</v>
      </c>
    </row>
    <row r="465" spans="1:19" ht="12.75">
      <c r="A465" s="1">
        <v>39334.725694444445</v>
      </c>
      <c r="B465">
        <v>350.276</v>
      </c>
      <c r="C465">
        <v>376.716</v>
      </c>
      <c r="D465" t="s">
        <v>72</v>
      </c>
      <c r="E465" t="s">
        <v>56</v>
      </c>
      <c r="F465" t="s">
        <v>57</v>
      </c>
      <c r="G465">
        <v>26.44</v>
      </c>
      <c r="H465">
        <v>0</v>
      </c>
      <c r="K465" t="s">
        <v>58</v>
      </c>
      <c r="L465" t="s">
        <v>61</v>
      </c>
      <c r="M465" t="s">
        <v>60</v>
      </c>
      <c r="O465" t="e">
        <f t="shared" si="43"/>
        <v>#N/A</v>
      </c>
      <c r="P465">
        <f t="shared" si="44"/>
        <v>350.276</v>
      </c>
      <c r="Q465">
        <f t="shared" si="45"/>
        <v>350.276</v>
      </c>
      <c r="R465" s="10" t="e">
        <f t="shared" si="46"/>
        <v>#N/A</v>
      </c>
      <c r="S465" t="e">
        <f t="shared" si="47"/>
        <v>#N/A</v>
      </c>
    </row>
    <row r="466" spans="1:19" ht="12.75">
      <c r="A466" s="1">
        <v>39365.70625</v>
      </c>
      <c r="B466">
        <v>351.661</v>
      </c>
      <c r="C466">
        <v>376.716</v>
      </c>
      <c r="D466" t="s">
        <v>72</v>
      </c>
      <c r="E466" t="s">
        <v>56</v>
      </c>
      <c r="F466" t="s">
        <v>57</v>
      </c>
      <c r="G466">
        <v>25.055</v>
      </c>
      <c r="H466">
        <v>0</v>
      </c>
      <c r="K466" t="s">
        <v>58</v>
      </c>
      <c r="L466" t="s">
        <v>61</v>
      </c>
      <c r="M466" t="s">
        <v>60</v>
      </c>
      <c r="O466" t="e">
        <f t="shared" si="43"/>
        <v>#N/A</v>
      </c>
      <c r="P466">
        <f t="shared" si="44"/>
        <v>351.661</v>
      </c>
      <c r="Q466">
        <f t="shared" si="45"/>
        <v>351.661</v>
      </c>
      <c r="R466" s="10" t="e">
        <f t="shared" si="46"/>
        <v>#N/A</v>
      </c>
      <c r="S466" t="e">
        <f t="shared" si="47"/>
        <v>#N/A</v>
      </c>
    </row>
    <row r="467" spans="1:19" ht="12.75">
      <c r="A467" s="1">
        <v>39400.674305555556</v>
      </c>
      <c r="B467">
        <v>351.311</v>
      </c>
      <c r="C467">
        <v>376.716</v>
      </c>
      <c r="D467" t="s">
        <v>72</v>
      </c>
      <c r="E467" t="s">
        <v>56</v>
      </c>
      <c r="F467" t="s">
        <v>57</v>
      </c>
      <c r="G467">
        <v>25.405</v>
      </c>
      <c r="H467">
        <v>0</v>
      </c>
      <c r="K467" t="s">
        <v>58</v>
      </c>
      <c r="L467" t="s">
        <v>61</v>
      </c>
      <c r="M467" t="s">
        <v>60</v>
      </c>
      <c r="O467" t="e">
        <f t="shared" si="43"/>
        <v>#N/A</v>
      </c>
      <c r="P467">
        <f t="shared" si="44"/>
        <v>351.311</v>
      </c>
      <c r="Q467">
        <f t="shared" si="45"/>
        <v>351.311</v>
      </c>
      <c r="R467" s="10" t="e">
        <f t="shared" si="46"/>
        <v>#N/A</v>
      </c>
      <c r="S467" t="e">
        <f t="shared" si="47"/>
        <v>#N/A</v>
      </c>
    </row>
    <row r="468" spans="1:19" ht="12.75">
      <c r="A468" s="1">
        <v>39458.71111111111</v>
      </c>
      <c r="B468">
        <v>352.991</v>
      </c>
      <c r="C468">
        <v>376.716</v>
      </c>
      <c r="D468" t="s">
        <v>72</v>
      </c>
      <c r="E468" t="s">
        <v>56</v>
      </c>
      <c r="F468" t="s">
        <v>57</v>
      </c>
      <c r="G468">
        <v>23.725</v>
      </c>
      <c r="H468">
        <v>0</v>
      </c>
      <c r="K468" t="s">
        <v>58</v>
      </c>
      <c r="L468" t="s">
        <v>61</v>
      </c>
      <c r="M468" t="s">
        <v>60</v>
      </c>
      <c r="O468" t="e">
        <f t="shared" si="43"/>
        <v>#N/A</v>
      </c>
      <c r="P468">
        <f t="shared" si="44"/>
        <v>352.991</v>
      </c>
      <c r="Q468">
        <f t="shared" si="45"/>
        <v>352.991</v>
      </c>
      <c r="R468" s="10" t="e">
        <f t="shared" si="46"/>
        <v>#N/A</v>
      </c>
      <c r="S468" t="e">
        <f t="shared" si="47"/>
        <v>#N/A</v>
      </c>
    </row>
    <row r="469" spans="1:19" ht="12.75">
      <c r="A469" s="1">
        <v>39493.67222222222</v>
      </c>
      <c r="B469">
        <v>352.091</v>
      </c>
      <c r="C469">
        <v>376.716</v>
      </c>
      <c r="D469" t="s">
        <v>72</v>
      </c>
      <c r="E469" t="s">
        <v>56</v>
      </c>
      <c r="F469" t="s">
        <v>57</v>
      </c>
      <c r="G469">
        <v>24.625</v>
      </c>
      <c r="H469">
        <v>0</v>
      </c>
      <c r="K469" t="s">
        <v>58</v>
      </c>
      <c r="L469" t="s">
        <v>61</v>
      </c>
      <c r="M469" t="s">
        <v>60</v>
      </c>
      <c r="O469" t="e">
        <f t="shared" si="43"/>
        <v>#N/A</v>
      </c>
      <c r="P469">
        <f t="shared" si="44"/>
        <v>352.091</v>
      </c>
      <c r="Q469">
        <f t="shared" si="45"/>
        <v>352.091</v>
      </c>
      <c r="R469" s="10" t="e">
        <f t="shared" si="46"/>
        <v>#N/A</v>
      </c>
      <c r="S469" t="e">
        <f t="shared" si="47"/>
        <v>#N/A</v>
      </c>
    </row>
    <row r="470" spans="1:19" ht="12.75">
      <c r="A470" s="1">
        <v>39522.73263888889</v>
      </c>
      <c r="B470">
        <v>352.431</v>
      </c>
      <c r="C470">
        <v>376.716</v>
      </c>
      <c r="D470" t="s">
        <v>72</v>
      </c>
      <c r="E470" t="s">
        <v>56</v>
      </c>
      <c r="F470" t="s">
        <v>57</v>
      </c>
      <c r="G470">
        <v>24.285</v>
      </c>
      <c r="H470">
        <v>0</v>
      </c>
      <c r="K470" t="s">
        <v>58</v>
      </c>
      <c r="L470" t="s">
        <v>61</v>
      </c>
      <c r="M470" t="s">
        <v>60</v>
      </c>
      <c r="O470" t="e">
        <f t="shared" si="43"/>
        <v>#N/A</v>
      </c>
      <c r="P470">
        <f t="shared" si="44"/>
        <v>352.431</v>
      </c>
      <c r="Q470">
        <f t="shared" si="45"/>
        <v>352.431</v>
      </c>
      <c r="R470" s="10" t="e">
        <f t="shared" si="46"/>
        <v>#N/A</v>
      </c>
      <c r="S470" t="e">
        <f t="shared" si="47"/>
        <v>#N/A</v>
      </c>
    </row>
    <row r="471" spans="1:19" ht="12.75">
      <c r="A471" s="1">
        <v>39549.69305555556</v>
      </c>
      <c r="B471">
        <v>352.566</v>
      </c>
      <c r="C471">
        <v>376.716</v>
      </c>
      <c r="D471" t="s">
        <v>72</v>
      </c>
      <c r="E471" t="s">
        <v>56</v>
      </c>
      <c r="F471" t="s">
        <v>57</v>
      </c>
      <c r="G471">
        <v>24.15</v>
      </c>
      <c r="H471">
        <v>0</v>
      </c>
      <c r="K471" t="s">
        <v>58</v>
      </c>
      <c r="L471" t="s">
        <v>61</v>
      </c>
      <c r="M471" t="s">
        <v>60</v>
      </c>
      <c r="O471" t="e">
        <f t="shared" si="43"/>
        <v>#N/A</v>
      </c>
      <c r="P471">
        <f t="shared" si="44"/>
        <v>352.566</v>
      </c>
      <c r="Q471">
        <f t="shared" si="45"/>
        <v>352.566</v>
      </c>
      <c r="R471" s="10" t="e">
        <f t="shared" si="46"/>
        <v>#N/A</v>
      </c>
      <c r="S471" t="e">
        <f t="shared" si="47"/>
        <v>#N/A</v>
      </c>
    </row>
    <row r="472" spans="1:19" ht="12.75">
      <c r="A472" s="1">
        <v>39579.44861111111</v>
      </c>
      <c r="B472">
        <v>352.056</v>
      </c>
      <c r="C472">
        <v>376.716</v>
      </c>
      <c r="D472" t="s">
        <v>72</v>
      </c>
      <c r="E472" t="s">
        <v>56</v>
      </c>
      <c r="F472" t="s">
        <v>57</v>
      </c>
      <c r="G472">
        <v>24.66</v>
      </c>
      <c r="H472">
        <v>0</v>
      </c>
      <c r="K472" t="s">
        <v>58</v>
      </c>
      <c r="L472" t="s">
        <v>61</v>
      </c>
      <c r="M472" t="s">
        <v>60</v>
      </c>
      <c r="O472" t="e">
        <f t="shared" si="43"/>
        <v>#N/A</v>
      </c>
      <c r="P472">
        <f t="shared" si="44"/>
        <v>352.056</v>
      </c>
      <c r="Q472">
        <f t="shared" si="45"/>
        <v>352.056</v>
      </c>
      <c r="R472" s="10" t="e">
        <f t="shared" si="46"/>
        <v>#N/A</v>
      </c>
      <c r="S472" t="e">
        <f t="shared" si="47"/>
        <v>#N/A</v>
      </c>
    </row>
    <row r="473" spans="1:19" ht="12.75">
      <c r="A473" s="1">
        <v>39618.51527777778</v>
      </c>
      <c r="B473">
        <v>353.206</v>
      </c>
      <c r="C473">
        <v>376.716</v>
      </c>
      <c r="D473" t="s">
        <v>72</v>
      </c>
      <c r="E473" t="s">
        <v>56</v>
      </c>
      <c r="F473" t="s">
        <v>57</v>
      </c>
      <c r="G473">
        <v>23.51</v>
      </c>
      <c r="H473">
        <v>0</v>
      </c>
      <c r="K473" t="s">
        <v>58</v>
      </c>
      <c r="L473" t="s">
        <v>61</v>
      </c>
      <c r="M473" t="s">
        <v>60</v>
      </c>
      <c r="O473" t="e">
        <f t="shared" si="43"/>
        <v>#N/A</v>
      </c>
      <c r="P473">
        <f t="shared" si="44"/>
        <v>353.206</v>
      </c>
      <c r="Q473">
        <f t="shared" si="45"/>
        <v>353.206</v>
      </c>
      <c r="R473" s="10" t="e">
        <f t="shared" si="46"/>
        <v>#N/A</v>
      </c>
      <c r="S473" t="e">
        <f t="shared" si="47"/>
        <v>#N/A</v>
      </c>
    </row>
    <row r="474" spans="1:19" ht="12.75">
      <c r="A474" s="1">
        <v>39647.72777777778</v>
      </c>
      <c r="B474">
        <v>350.956</v>
      </c>
      <c r="C474">
        <v>376.716</v>
      </c>
      <c r="D474" t="s">
        <v>72</v>
      </c>
      <c r="E474" t="s">
        <v>56</v>
      </c>
      <c r="F474" t="s">
        <v>57</v>
      </c>
      <c r="G474">
        <v>25.76</v>
      </c>
      <c r="H474">
        <v>0</v>
      </c>
      <c r="K474" t="s">
        <v>58</v>
      </c>
      <c r="L474" t="s">
        <v>61</v>
      </c>
      <c r="M474" t="s">
        <v>60</v>
      </c>
      <c r="O474" t="e">
        <f t="shared" si="43"/>
        <v>#N/A</v>
      </c>
      <c r="P474">
        <f t="shared" si="44"/>
        <v>350.956</v>
      </c>
      <c r="Q474">
        <f t="shared" si="45"/>
        <v>350.956</v>
      </c>
      <c r="R474" s="10" t="e">
        <f t="shared" si="46"/>
        <v>#N/A</v>
      </c>
      <c r="S474" t="e">
        <f t="shared" si="47"/>
        <v>#N/A</v>
      </c>
    </row>
    <row r="475" spans="1:19" ht="12.75">
      <c r="A475" s="1">
        <v>39681.79583333333</v>
      </c>
      <c r="B475">
        <v>350.316</v>
      </c>
      <c r="C475">
        <v>376.716</v>
      </c>
      <c r="D475" t="s">
        <v>72</v>
      </c>
      <c r="E475" t="s">
        <v>56</v>
      </c>
      <c r="F475" t="s">
        <v>57</v>
      </c>
      <c r="G475">
        <v>26.4</v>
      </c>
      <c r="H475">
        <v>0</v>
      </c>
      <c r="K475" t="s">
        <v>58</v>
      </c>
      <c r="L475" t="s">
        <v>61</v>
      </c>
      <c r="M475" t="s">
        <v>60</v>
      </c>
      <c r="O475" t="e">
        <f t="shared" si="43"/>
        <v>#N/A</v>
      </c>
      <c r="P475">
        <f t="shared" si="44"/>
        <v>350.316</v>
      </c>
      <c r="Q475">
        <f t="shared" si="45"/>
        <v>350.316</v>
      </c>
      <c r="R475" s="10" t="e">
        <f t="shared" si="46"/>
        <v>#N/A</v>
      </c>
      <c r="S475" t="e">
        <f t="shared" si="47"/>
        <v>#N/A</v>
      </c>
    </row>
    <row r="476" spans="1:19" ht="12.75">
      <c r="A476" s="1">
        <v>39711.790972222225</v>
      </c>
      <c r="B476">
        <v>349.986</v>
      </c>
      <c r="C476">
        <v>376.716</v>
      </c>
      <c r="D476" t="s">
        <v>72</v>
      </c>
      <c r="E476" t="s">
        <v>56</v>
      </c>
      <c r="F476" t="s">
        <v>57</v>
      </c>
      <c r="G476">
        <v>26.73</v>
      </c>
      <c r="H476">
        <v>0</v>
      </c>
      <c r="K476" t="s">
        <v>58</v>
      </c>
      <c r="L476" t="s">
        <v>61</v>
      </c>
      <c r="M476" t="s">
        <v>60</v>
      </c>
      <c r="O476" t="e">
        <f t="shared" si="43"/>
        <v>#N/A</v>
      </c>
      <c r="P476">
        <f t="shared" si="44"/>
        <v>349.986</v>
      </c>
      <c r="Q476">
        <f t="shared" si="45"/>
        <v>349.986</v>
      </c>
      <c r="R476" s="10" t="e">
        <f t="shared" si="46"/>
        <v>#N/A</v>
      </c>
      <c r="S476" t="e">
        <f t="shared" si="47"/>
        <v>#N/A</v>
      </c>
    </row>
    <row r="477" spans="1:19" ht="12.75">
      <c r="A477" s="1">
        <v>39731.72430555556</v>
      </c>
      <c r="B477">
        <v>350.516</v>
      </c>
      <c r="C477">
        <v>376.716</v>
      </c>
      <c r="D477" t="s">
        <v>72</v>
      </c>
      <c r="E477" t="s">
        <v>56</v>
      </c>
      <c r="F477" t="s">
        <v>57</v>
      </c>
      <c r="G477">
        <v>26.2</v>
      </c>
      <c r="H477">
        <v>0</v>
      </c>
      <c r="K477" t="s">
        <v>58</v>
      </c>
      <c r="L477" t="s">
        <v>61</v>
      </c>
      <c r="M477" t="s">
        <v>60</v>
      </c>
      <c r="O477" t="e">
        <f t="shared" si="43"/>
        <v>#N/A</v>
      </c>
      <c r="P477">
        <f t="shared" si="44"/>
        <v>350.516</v>
      </c>
      <c r="Q477">
        <f t="shared" si="45"/>
        <v>350.516</v>
      </c>
      <c r="R477" s="10" t="e">
        <f t="shared" si="46"/>
        <v>#N/A</v>
      </c>
      <c r="S477" t="e">
        <f t="shared" si="47"/>
        <v>#N/A</v>
      </c>
    </row>
    <row r="478" spans="1:19" ht="12.75">
      <c r="A478" s="1">
        <v>39775.513194444444</v>
      </c>
      <c r="B478">
        <v>352.306</v>
      </c>
      <c r="C478">
        <v>376.716</v>
      </c>
      <c r="D478" t="s">
        <v>72</v>
      </c>
      <c r="E478" t="s">
        <v>56</v>
      </c>
      <c r="F478" t="s">
        <v>57</v>
      </c>
      <c r="G478">
        <v>24.41</v>
      </c>
      <c r="H478">
        <v>0</v>
      </c>
      <c r="K478" t="s">
        <v>58</v>
      </c>
      <c r="L478" t="s">
        <v>61</v>
      </c>
      <c r="M478" t="s">
        <v>60</v>
      </c>
      <c r="O478" t="e">
        <f t="shared" si="43"/>
        <v>#N/A</v>
      </c>
      <c r="P478">
        <f t="shared" si="44"/>
        <v>352.306</v>
      </c>
      <c r="Q478">
        <f t="shared" si="45"/>
        <v>352.306</v>
      </c>
      <c r="R478" s="10" t="e">
        <f t="shared" si="46"/>
        <v>#N/A</v>
      </c>
      <c r="S478" t="e">
        <f t="shared" si="47"/>
        <v>#N/A</v>
      </c>
    </row>
    <row r="479" spans="1:19" ht="12.75">
      <c r="A479" s="1">
        <v>39795.43263888889</v>
      </c>
      <c r="B479">
        <v>352.666</v>
      </c>
      <c r="C479">
        <v>376.716</v>
      </c>
      <c r="D479" t="s">
        <v>72</v>
      </c>
      <c r="E479" t="s">
        <v>56</v>
      </c>
      <c r="F479" t="s">
        <v>57</v>
      </c>
      <c r="G479">
        <v>24.05</v>
      </c>
      <c r="H479">
        <v>0</v>
      </c>
      <c r="K479" t="s">
        <v>58</v>
      </c>
      <c r="L479" t="s">
        <v>61</v>
      </c>
      <c r="M479" t="s">
        <v>60</v>
      </c>
      <c r="O479" t="e">
        <f t="shared" si="43"/>
        <v>#N/A</v>
      </c>
      <c r="P479">
        <f t="shared" si="44"/>
        <v>352.666</v>
      </c>
      <c r="Q479">
        <f t="shared" si="45"/>
        <v>352.666</v>
      </c>
      <c r="R479" s="10" t="e">
        <f t="shared" si="46"/>
        <v>#N/A</v>
      </c>
      <c r="S479" t="e">
        <f t="shared" si="47"/>
        <v>#N/A</v>
      </c>
    </row>
    <row r="480" spans="1:19" ht="12.75">
      <c r="A480" s="1">
        <v>39837.71111111111</v>
      </c>
      <c r="B480">
        <v>353.546</v>
      </c>
      <c r="C480">
        <v>376.716</v>
      </c>
      <c r="D480" t="s">
        <v>72</v>
      </c>
      <c r="E480" t="s">
        <v>56</v>
      </c>
      <c r="F480" t="s">
        <v>57</v>
      </c>
      <c r="G480">
        <v>23.17</v>
      </c>
      <c r="H480">
        <v>0</v>
      </c>
      <c r="K480" t="s">
        <v>58</v>
      </c>
      <c r="L480" t="s">
        <v>61</v>
      </c>
      <c r="M480" t="s">
        <v>60</v>
      </c>
      <c r="O480" t="e">
        <f t="shared" si="43"/>
        <v>#N/A</v>
      </c>
      <c r="P480">
        <f t="shared" si="44"/>
        <v>353.546</v>
      </c>
      <c r="Q480">
        <f t="shared" si="45"/>
        <v>353.546</v>
      </c>
      <c r="R480" s="10" t="e">
        <f t="shared" si="46"/>
        <v>#N/A</v>
      </c>
      <c r="S480" t="e">
        <f t="shared" si="47"/>
        <v>#N/A</v>
      </c>
    </row>
    <row r="481" spans="1:19" ht="12.75">
      <c r="A481" s="1">
        <v>39866.66805555556</v>
      </c>
      <c r="B481">
        <v>353.296</v>
      </c>
      <c r="C481">
        <v>376.716</v>
      </c>
      <c r="D481" t="s">
        <v>72</v>
      </c>
      <c r="E481" t="s">
        <v>56</v>
      </c>
      <c r="F481" t="s">
        <v>57</v>
      </c>
      <c r="G481">
        <v>23.42</v>
      </c>
      <c r="H481">
        <v>0</v>
      </c>
      <c r="K481" t="s">
        <v>58</v>
      </c>
      <c r="L481" t="s">
        <v>61</v>
      </c>
      <c r="M481" t="s">
        <v>60</v>
      </c>
      <c r="O481" t="e">
        <f t="shared" si="43"/>
        <v>#N/A</v>
      </c>
      <c r="P481">
        <f t="shared" si="44"/>
        <v>353.296</v>
      </c>
      <c r="Q481">
        <f t="shared" si="45"/>
        <v>353.296</v>
      </c>
      <c r="R481" s="10" t="e">
        <f t="shared" si="46"/>
        <v>#N/A</v>
      </c>
      <c r="S481" t="e">
        <f t="shared" si="47"/>
        <v>#N/A</v>
      </c>
    </row>
    <row r="482" spans="1:19" ht="12.75">
      <c r="A482" s="1">
        <v>39887.50277777778</v>
      </c>
      <c r="B482">
        <v>353.816</v>
      </c>
      <c r="C482">
        <v>376.716</v>
      </c>
      <c r="D482" t="s">
        <v>72</v>
      </c>
      <c r="E482" t="s">
        <v>56</v>
      </c>
      <c r="F482" t="s">
        <v>57</v>
      </c>
      <c r="G482">
        <v>22.9</v>
      </c>
      <c r="H482">
        <v>0</v>
      </c>
      <c r="K482" t="s">
        <v>58</v>
      </c>
      <c r="L482" t="s">
        <v>61</v>
      </c>
      <c r="M482" t="s">
        <v>60</v>
      </c>
      <c r="O482" t="e">
        <f t="shared" si="43"/>
        <v>#N/A</v>
      </c>
      <c r="P482">
        <f t="shared" si="44"/>
        <v>353.816</v>
      </c>
      <c r="Q482">
        <f t="shared" si="45"/>
        <v>353.816</v>
      </c>
      <c r="R482" s="10" t="e">
        <f t="shared" si="46"/>
        <v>#N/A</v>
      </c>
      <c r="S482" t="e">
        <f t="shared" si="47"/>
        <v>#N/A</v>
      </c>
    </row>
    <row r="483" spans="1:19" ht="12.75">
      <c r="A483" s="1">
        <v>39913.80625</v>
      </c>
      <c r="B483">
        <v>353.746</v>
      </c>
      <c r="C483">
        <v>376.716</v>
      </c>
      <c r="D483" t="s">
        <v>72</v>
      </c>
      <c r="E483" t="s">
        <v>56</v>
      </c>
      <c r="F483" t="s">
        <v>57</v>
      </c>
      <c r="G483">
        <v>22.97</v>
      </c>
      <c r="H483">
        <v>0</v>
      </c>
      <c r="K483" t="s">
        <v>58</v>
      </c>
      <c r="L483" t="s">
        <v>61</v>
      </c>
      <c r="M483" t="s">
        <v>60</v>
      </c>
      <c r="O483" t="e">
        <f t="shared" si="43"/>
        <v>#N/A</v>
      </c>
      <c r="P483">
        <f t="shared" si="44"/>
        <v>353.746</v>
      </c>
      <c r="Q483">
        <f t="shared" si="45"/>
        <v>353.746</v>
      </c>
      <c r="R483" s="10" t="e">
        <f t="shared" si="46"/>
        <v>#N/A</v>
      </c>
      <c r="S483" t="e">
        <f t="shared" si="47"/>
        <v>#N/A</v>
      </c>
    </row>
    <row r="484" spans="1:19" ht="12.75">
      <c r="A484" s="1">
        <v>39950.467361111114</v>
      </c>
      <c r="B484">
        <v>353.496</v>
      </c>
      <c r="C484">
        <v>376.716</v>
      </c>
      <c r="D484" t="s">
        <v>72</v>
      </c>
      <c r="E484" t="s">
        <v>56</v>
      </c>
      <c r="F484" t="s">
        <v>57</v>
      </c>
      <c r="G484">
        <v>23.22</v>
      </c>
      <c r="H484">
        <v>0</v>
      </c>
      <c r="K484" t="s">
        <v>58</v>
      </c>
      <c r="L484" t="s">
        <v>61</v>
      </c>
      <c r="M484" t="s">
        <v>60</v>
      </c>
      <c r="O484" t="e">
        <f t="shared" si="43"/>
        <v>#N/A</v>
      </c>
      <c r="P484">
        <f t="shared" si="44"/>
        <v>353.496</v>
      </c>
      <c r="Q484">
        <f t="shared" si="45"/>
        <v>353.496</v>
      </c>
      <c r="R484" s="10" t="e">
        <f t="shared" si="46"/>
        <v>#N/A</v>
      </c>
      <c r="S484" t="e">
        <f t="shared" si="47"/>
        <v>#N/A</v>
      </c>
    </row>
    <row r="485" spans="1:19" ht="12.75">
      <c r="A485" s="1">
        <v>39978.44583333333</v>
      </c>
      <c r="B485">
        <v>353.196</v>
      </c>
      <c r="C485">
        <v>376.716</v>
      </c>
      <c r="D485" t="s">
        <v>72</v>
      </c>
      <c r="E485" t="s">
        <v>56</v>
      </c>
      <c r="F485" t="s">
        <v>57</v>
      </c>
      <c r="G485">
        <v>23.52</v>
      </c>
      <c r="H485">
        <v>0</v>
      </c>
      <c r="K485" t="s">
        <v>58</v>
      </c>
      <c r="L485" t="s">
        <v>61</v>
      </c>
      <c r="M485" t="s">
        <v>60</v>
      </c>
      <c r="O485" t="e">
        <f aca="true" t="shared" si="48" ref="O485:O548">IF(EXACT(E485,"Nivel Dinámico"),IF(B485=0,NA(),B485),NA())</f>
        <v>#N/A</v>
      </c>
      <c r="P485">
        <f aca="true" t="shared" si="49" ref="P485:P548">IF(AND(EXACT(E485,"Nivel Estático"),NOT(EXACT(F485,"SONDA AUTOMÁTICA"))),IF(B485=0,NA(),B485),NA())</f>
        <v>353.196</v>
      </c>
      <c r="Q485">
        <f aca="true" t="shared" si="50" ref="Q485:Q548">IF(ISNA(P485),IF(ISNA(R485),IF(ISNA(S485),"",S485),R485),P485)</f>
        <v>353.196</v>
      </c>
      <c r="R485" s="10" t="e">
        <f aca="true" t="shared" si="51" ref="R485:R548">IF(EXACT(E485,"Extrapolado"),IF(B485=0,NA(),B485),NA())</f>
        <v>#N/A</v>
      </c>
      <c r="S485" t="e">
        <f aca="true" t="shared" si="52" ref="S485:S548">IF(EXACT(F485,"SONDA AUTOMÁTICA"),IF(B485=0,NA(),B485),NA())</f>
        <v>#N/A</v>
      </c>
    </row>
    <row r="486" spans="1:19" ht="12.75">
      <c r="A486" s="1">
        <v>40005.74236111111</v>
      </c>
      <c r="B486">
        <v>352.736</v>
      </c>
      <c r="C486">
        <v>376.716</v>
      </c>
      <c r="D486" t="s">
        <v>72</v>
      </c>
      <c r="E486" t="s">
        <v>56</v>
      </c>
      <c r="F486" t="s">
        <v>57</v>
      </c>
      <c r="G486">
        <v>23.98</v>
      </c>
      <c r="H486">
        <v>0</v>
      </c>
      <c r="K486" t="s">
        <v>58</v>
      </c>
      <c r="L486" t="s">
        <v>61</v>
      </c>
      <c r="M486" t="s">
        <v>60</v>
      </c>
      <c r="O486" t="e">
        <f t="shared" si="48"/>
        <v>#N/A</v>
      </c>
      <c r="P486">
        <f t="shared" si="49"/>
        <v>352.736</v>
      </c>
      <c r="Q486">
        <f t="shared" si="50"/>
        <v>352.736</v>
      </c>
      <c r="R486" s="10" t="e">
        <f t="shared" si="51"/>
        <v>#N/A</v>
      </c>
      <c r="S486" t="e">
        <f t="shared" si="52"/>
        <v>#N/A</v>
      </c>
    </row>
    <row r="487" spans="1:19" ht="12.75">
      <c r="A487" s="1">
        <v>40048.73611111111</v>
      </c>
      <c r="B487">
        <v>352.126</v>
      </c>
      <c r="C487">
        <v>376.716</v>
      </c>
      <c r="D487" t="s">
        <v>72</v>
      </c>
      <c r="E487" t="s">
        <v>56</v>
      </c>
      <c r="F487" t="s">
        <v>57</v>
      </c>
      <c r="G487">
        <v>24.59</v>
      </c>
      <c r="H487">
        <v>0</v>
      </c>
      <c r="K487" t="s">
        <v>58</v>
      </c>
      <c r="L487" t="s">
        <v>61</v>
      </c>
      <c r="M487" t="s">
        <v>60</v>
      </c>
      <c r="O487" t="e">
        <f t="shared" si="48"/>
        <v>#N/A</v>
      </c>
      <c r="P487">
        <f t="shared" si="49"/>
        <v>352.126</v>
      </c>
      <c r="Q487">
        <f t="shared" si="50"/>
        <v>352.126</v>
      </c>
      <c r="R487" s="10" t="e">
        <f t="shared" si="51"/>
        <v>#N/A</v>
      </c>
      <c r="S487" t="e">
        <f t="shared" si="52"/>
        <v>#N/A</v>
      </c>
    </row>
    <row r="488" spans="1:19" ht="12.75">
      <c r="A488" s="1">
        <v>40077.731944444444</v>
      </c>
      <c r="B488">
        <v>351.696</v>
      </c>
      <c r="C488">
        <v>376.716</v>
      </c>
      <c r="D488" t="s">
        <v>72</v>
      </c>
      <c r="E488" t="s">
        <v>56</v>
      </c>
      <c r="F488" t="s">
        <v>57</v>
      </c>
      <c r="G488">
        <v>25.02</v>
      </c>
      <c r="H488">
        <v>0</v>
      </c>
      <c r="K488" t="s">
        <v>58</v>
      </c>
      <c r="L488" t="s">
        <v>61</v>
      </c>
      <c r="M488" t="s">
        <v>60</v>
      </c>
      <c r="O488" t="e">
        <f t="shared" si="48"/>
        <v>#N/A</v>
      </c>
      <c r="P488">
        <f t="shared" si="49"/>
        <v>351.696</v>
      </c>
      <c r="Q488">
        <f t="shared" si="50"/>
        <v>351.696</v>
      </c>
      <c r="R488" s="10" t="e">
        <f t="shared" si="51"/>
        <v>#N/A</v>
      </c>
      <c r="S488" t="e">
        <f t="shared" si="52"/>
        <v>#N/A</v>
      </c>
    </row>
    <row r="489" spans="1:19" ht="12.75">
      <c r="A489" s="1">
        <v>40102.645833333336</v>
      </c>
      <c r="B489">
        <v>351.616</v>
      </c>
      <c r="C489">
        <v>376.716</v>
      </c>
      <c r="D489" t="s">
        <v>72</v>
      </c>
      <c r="E489" t="s">
        <v>56</v>
      </c>
      <c r="F489" t="s">
        <v>57</v>
      </c>
      <c r="G489">
        <v>25.1</v>
      </c>
      <c r="H489">
        <v>0</v>
      </c>
      <c r="K489" t="s">
        <v>58</v>
      </c>
      <c r="L489" t="s">
        <v>61</v>
      </c>
      <c r="M489" t="s">
        <v>60</v>
      </c>
      <c r="O489" t="e">
        <f t="shared" si="48"/>
        <v>#N/A</v>
      </c>
      <c r="P489">
        <f t="shared" si="49"/>
        <v>351.616</v>
      </c>
      <c r="Q489">
        <f t="shared" si="50"/>
        <v>351.616</v>
      </c>
      <c r="R489" s="10" t="e">
        <f t="shared" si="51"/>
        <v>#N/A</v>
      </c>
      <c r="S489" t="e">
        <f t="shared" si="52"/>
        <v>#N/A</v>
      </c>
    </row>
    <row r="490" spans="1:19" ht="12.75">
      <c r="A490" s="1">
        <v>40132.475694444445</v>
      </c>
      <c r="B490">
        <v>352.606</v>
      </c>
      <c r="C490">
        <v>376.716</v>
      </c>
      <c r="D490" t="s">
        <v>72</v>
      </c>
      <c r="E490" t="s">
        <v>56</v>
      </c>
      <c r="F490" t="s">
        <v>57</v>
      </c>
      <c r="G490">
        <v>24.11</v>
      </c>
      <c r="H490">
        <v>0</v>
      </c>
      <c r="K490" t="s">
        <v>58</v>
      </c>
      <c r="L490" t="s">
        <v>61</v>
      </c>
      <c r="M490" t="s">
        <v>60</v>
      </c>
      <c r="O490" t="e">
        <f t="shared" si="48"/>
        <v>#N/A</v>
      </c>
      <c r="P490">
        <f t="shared" si="49"/>
        <v>352.606</v>
      </c>
      <c r="Q490">
        <f t="shared" si="50"/>
        <v>352.606</v>
      </c>
      <c r="R490" s="10" t="e">
        <f t="shared" si="51"/>
        <v>#N/A</v>
      </c>
      <c r="S490" t="e">
        <f t="shared" si="52"/>
        <v>#N/A</v>
      </c>
    </row>
    <row r="491" spans="1:19" ht="12.75">
      <c r="A491" s="1">
        <v>40160.44861111111</v>
      </c>
      <c r="B491">
        <v>352.886</v>
      </c>
      <c r="C491">
        <v>376.716</v>
      </c>
      <c r="D491" t="s">
        <v>72</v>
      </c>
      <c r="E491" t="s">
        <v>56</v>
      </c>
      <c r="F491" t="s">
        <v>57</v>
      </c>
      <c r="G491">
        <v>23.83</v>
      </c>
      <c r="H491">
        <v>0</v>
      </c>
      <c r="K491" t="s">
        <v>58</v>
      </c>
      <c r="L491" t="s">
        <v>61</v>
      </c>
      <c r="M491" t="s">
        <v>60</v>
      </c>
      <c r="O491" t="e">
        <f t="shared" si="48"/>
        <v>#N/A</v>
      </c>
      <c r="P491">
        <f t="shared" si="49"/>
        <v>352.886</v>
      </c>
      <c r="Q491">
        <f t="shared" si="50"/>
        <v>352.886</v>
      </c>
      <c r="R491" s="10" t="e">
        <f t="shared" si="51"/>
        <v>#N/A</v>
      </c>
      <c r="S491" t="e">
        <f t="shared" si="52"/>
        <v>#N/A</v>
      </c>
    </row>
    <row r="492" spans="1:19" ht="12.75">
      <c r="A492" s="1">
        <v>40201.779861111114</v>
      </c>
      <c r="B492">
        <v>353.086</v>
      </c>
      <c r="C492">
        <v>376.716</v>
      </c>
      <c r="D492" t="s">
        <v>72</v>
      </c>
      <c r="E492" t="s">
        <v>56</v>
      </c>
      <c r="F492" t="s">
        <v>57</v>
      </c>
      <c r="G492">
        <v>23.63</v>
      </c>
      <c r="H492">
        <v>0</v>
      </c>
      <c r="K492" t="s">
        <v>58</v>
      </c>
      <c r="L492" t="s">
        <v>61</v>
      </c>
      <c r="M492" t="s">
        <v>60</v>
      </c>
      <c r="O492" t="e">
        <f t="shared" si="48"/>
        <v>#N/A</v>
      </c>
      <c r="P492">
        <f t="shared" si="49"/>
        <v>353.086</v>
      </c>
      <c r="Q492">
        <f t="shared" si="50"/>
        <v>353.086</v>
      </c>
      <c r="R492" s="10" t="e">
        <f t="shared" si="51"/>
        <v>#N/A</v>
      </c>
      <c r="S492" t="e">
        <f t="shared" si="52"/>
        <v>#N/A</v>
      </c>
    </row>
    <row r="493" spans="1:19" ht="12.75">
      <c r="A493" s="1">
        <v>40235.68263888889</v>
      </c>
      <c r="B493">
        <v>353.216</v>
      </c>
      <c r="C493">
        <v>376.716</v>
      </c>
      <c r="D493" t="s">
        <v>72</v>
      </c>
      <c r="E493" t="s">
        <v>56</v>
      </c>
      <c r="F493" t="s">
        <v>57</v>
      </c>
      <c r="G493">
        <v>23.5</v>
      </c>
      <c r="H493">
        <v>0</v>
      </c>
      <c r="K493" t="s">
        <v>58</v>
      </c>
      <c r="L493" t="s">
        <v>61</v>
      </c>
      <c r="M493" t="s">
        <v>60</v>
      </c>
      <c r="O493" t="e">
        <f t="shared" si="48"/>
        <v>#N/A</v>
      </c>
      <c r="P493">
        <f t="shared" si="49"/>
        <v>353.216</v>
      </c>
      <c r="Q493">
        <f t="shared" si="50"/>
        <v>353.216</v>
      </c>
      <c r="R493" s="10" t="e">
        <f t="shared" si="51"/>
        <v>#N/A</v>
      </c>
      <c r="S493" t="e">
        <f t="shared" si="52"/>
        <v>#N/A</v>
      </c>
    </row>
    <row r="494" spans="1:19" ht="12.75">
      <c r="A494" s="1">
        <v>40256.71388888889</v>
      </c>
      <c r="B494">
        <v>353.146</v>
      </c>
      <c r="C494">
        <v>376.716</v>
      </c>
      <c r="D494" t="s">
        <v>72</v>
      </c>
      <c r="E494" t="s">
        <v>56</v>
      </c>
      <c r="F494" t="s">
        <v>57</v>
      </c>
      <c r="G494">
        <v>23.57</v>
      </c>
      <c r="H494">
        <v>0</v>
      </c>
      <c r="K494" t="s">
        <v>58</v>
      </c>
      <c r="L494" t="s">
        <v>61</v>
      </c>
      <c r="M494" t="s">
        <v>60</v>
      </c>
      <c r="O494" t="e">
        <f t="shared" si="48"/>
        <v>#N/A</v>
      </c>
      <c r="P494">
        <f t="shared" si="49"/>
        <v>353.146</v>
      </c>
      <c r="Q494">
        <f t="shared" si="50"/>
        <v>353.146</v>
      </c>
      <c r="R494" s="10" t="e">
        <f t="shared" si="51"/>
        <v>#N/A</v>
      </c>
      <c r="S494" t="e">
        <f t="shared" si="52"/>
        <v>#N/A</v>
      </c>
    </row>
    <row r="495" spans="1:19" ht="12.75">
      <c r="A495" s="1">
        <v>40284.70138888889</v>
      </c>
      <c r="B495">
        <v>353.186</v>
      </c>
      <c r="C495">
        <v>376.716</v>
      </c>
      <c r="D495" t="s">
        <v>72</v>
      </c>
      <c r="E495" t="s">
        <v>56</v>
      </c>
      <c r="F495" t="s">
        <v>57</v>
      </c>
      <c r="G495">
        <v>23.53</v>
      </c>
      <c r="H495">
        <v>0</v>
      </c>
      <c r="K495" t="s">
        <v>58</v>
      </c>
      <c r="L495" t="s">
        <v>61</v>
      </c>
      <c r="M495" t="s">
        <v>60</v>
      </c>
      <c r="O495" t="e">
        <f t="shared" si="48"/>
        <v>#N/A</v>
      </c>
      <c r="P495">
        <f t="shared" si="49"/>
        <v>353.186</v>
      </c>
      <c r="Q495">
        <f t="shared" si="50"/>
        <v>353.186</v>
      </c>
      <c r="R495" s="10" t="e">
        <f t="shared" si="51"/>
        <v>#N/A</v>
      </c>
      <c r="S495" t="e">
        <f t="shared" si="52"/>
        <v>#N/A</v>
      </c>
    </row>
    <row r="496" spans="1:19" ht="12.75">
      <c r="A496" s="1">
        <v>40316.75625</v>
      </c>
      <c r="B496">
        <v>351.816</v>
      </c>
      <c r="C496">
        <v>376.716</v>
      </c>
      <c r="D496" t="s">
        <v>72</v>
      </c>
      <c r="E496" t="s">
        <v>56</v>
      </c>
      <c r="F496" t="s">
        <v>57</v>
      </c>
      <c r="G496">
        <v>24.9</v>
      </c>
      <c r="H496">
        <v>0</v>
      </c>
      <c r="K496" t="s">
        <v>58</v>
      </c>
      <c r="L496" t="s">
        <v>61</v>
      </c>
      <c r="M496" t="s">
        <v>60</v>
      </c>
      <c r="O496" t="e">
        <f t="shared" si="48"/>
        <v>#N/A</v>
      </c>
      <c r="P496">
        <f t="shared" si="49"/>
        <v>351.816</v>
      </c>
      <c r="Q496">
        <f t="shared" si="50"/>
        <v>351.816</v>
      </c>
      <c r="R496" s="10" t="e">
        <f t="shared" si="51"/>
        <v>#N/A</v>
      </c>
      <c r="S496" t="e">
        <f t="shared" si="52"/>
        <v>#N/A</v>
      </c>
    </row>
    <row r="497" spans="1:19" ht="12.75">
      <c r="A497" s="1">
        <v>40350.82083333333</v>
      </c>
      <c r="B497">
        <v>351.856</v>
      </c>
      <c r="C497">
        <v>376.716</v>
      </c>
      <c r="D497" t="s">
        <v>72</v>
      </c>
      <c r="E497" t="s">
        <v>56</v>
      </c>
      <c r="F497" t="s">
        <v>57</v>
      </c>
      <c r="G497">
        <v>24.86</v>
      </c>
      <c r="H497">
        <v>0</v>
      </c>
      <c r="K497" t="s">
        <v>58</v>
      </c>
      <c r="L497" t="s">
        <v>61</v>
      </c>
      <c r="M497" t="s">
        <v>60</v>
      </c>
      <c r="O497" t="e">
        <f t="shared" si="48"/>
        <v>#N/A</v>
      </c>
      <c r="P497">
        <f t="shared" si="49"/>
        <v>351.856</v>
      </c>
      <c r="Q497">
        <f t="shared" si="50"/>
        <v>351.856</v>
      </c>
      <c r="R497" s="10" t="e">
        <f t="shared" si="51"/>
        <v>#N/A</v>
      </c>
      <c r="S497" t="e">
        <f t="shared" si="52"/>
        <v>#N/A</v>
      </c>
    </row>
    <row r="498" spans="1:19" ht="12.75">
      <c r="A498" s="1">
        <v>40381.82361111111</v>
      </c>
      <c r="B498">
        <v>350.676</v>
      </c>
      <c r="C498">
        <v>376.716</v>
      </c>
      <c r="D498" t="s">
        <v>72</v>
      </c>
      <c r="E498" t="s">
        <v>56</v>
      </c>
      <c r="F498" t="s">
        <v>57</v>
      </c>
      <c r="G498">
        <v>26.04</v>
      </c>
      <c r="H498">
        <v>0</v>
      </c>
      <c r="K498" t="s">
        <v>58</v>
      </c>
      <c r="L498" t="s">
        <v>61</v>
      </c>
      <c r="M498" t="s">
        <v>60</v>
      </c>
      <c r="O498" t="e">
        <f t="shared" si="48"/>
        <v>#N/A</v>
      </c>
      <c r="P498">
        <f t="shared" si="49"/>
        <v>350.676</v>
      </c>
      <c r="Q498">
        <f t="shared" si="50"/>
        <v>350.676</v>
      </c>
      <c r="R498" s="10" t="e">
        <f t="shared" si="51"/>
        <v>#N/A</v>
      </c>
      <c r="S498" t="e">
        <f t="shared" si="52"/>
        <v>#N/A</v>
      </c>
    </row>
    <row r="499" spans="1:19" ht="12.75">
      <c r="A499" s="1">
        <v>40407.677777777775</v>
      </c>
      <c r="B499">
        <v>350.186</v>
      </c>
      <c r="C499">
        <v>376.716</v>
      </c>
      <c r="D499" t="s">
        <v>72</v>
      </c>
      <c r="E499" t="s">
        <v>56</v>
      </c>
      <c r="F499" t="s">
        <v>57</v>
      </c>
      <c r="G499">
        <v>26.53</v>
      </c>
      <c r="H499">
        <v>0</v>
      </c>
      <c r="K499" t="s">
        <v>58</v>
      </c>
      <c r="L499" t="s">
        <v>61</v>
      </c>
      <c r="M499" t="s">
        <v>60</v>
      </c>
      <c r="O499" t="e">
        <f t="shared" si="48"/>
        <v>#N/A</v>
      </c>
      <c r="P499">
        <f t="shared" si="49"/>
        <v>350.186</v>
      </c>
      <c r="Q499">
        <f t="shared" si="50"/>
        <v>350.186</v>
      </c>
      <c r="R499" s="10" t="e">
        <f t="shared" si="51"/>
        <v>#N/A</v>
      </c>
      <c r="S499" t="e">
        <f t="shared" si="52"/>
        <v>#N/A</v>
      </c>
    </row>
    <row r="500" spans="1:19" ht="12.75">
      <c r="A500" s="1">
        <v>40437.76388888889</v>
      </c>
      <c r="B500">
        <v>350.706</v>
      </c>
      <c r="C500">
        <v>376.716</v>
      </c>
      <c r="D500" t="s">
        <v>72</v>
      </c>
      <c r="E500" t="s">
        <v>56</v>
      </c>
      <c r="F500" t="s">
        <v>57</v>
      </c>
      <c r="G500">
        <v>26.01</v>
      </c>
      <c r="H500">
        <v>0</v>
      </c>
      <c r="K500" t="s">
        <v>58</v>
      </c>
      <c r="L500" t="s">
        <v>61</v>
      </c>
      <c r="M500" t="s">
        <v>60</v>
      </c>
      <c r="O500" t="e">
        <f t="shared" si="48"/>
        <v>#N/A</v>
      </c>
      <c r="P500">
        <f t="shared" si="49"/>
        <v>350.706</v>
      </c>
      <c r="Q500">
        <f t="shared" si="50"/>
        <v>350.706</v>
      </c>
      <c r="R500" s="10" t="e">
        <f t="shared" si="51"/>
        <v>#N/A</v>
      </c>
      <c r="S500" t="e">
        <f t="shared" si="52"/>
        <v>#N/A</v>
      </c>
    </row>
    <row r="501" spans="1:19" ht="12.75">
      <c r="A501" s="1">
        <v>40744.42361111111</v>
      </c>
      <c r="B501">
        <v>359.306</v>
      </c>
      <c r="C501">
        <v>376.716</v>
      </c>
      <c r="D501" t="s">
        <v>72</v>
      </c>
      <c r="E501" t="s">
        <v>56</v>
      </c>
      <c r="F501" t="s">
        <v>57</v>
      </c>
      <c r="G501">
        <v>17.41</v>
      </c>
      <c r="H501">
        <v>0</v>
      </c>
      <c r="K501" t="s">
        <v>58</v>
      </c>
      <c r="L501" t="s">
        <v>63</v>
      </c>
      <c r="M501" t="s">
        <v>60</v>
      </c>
      <c r="O501" t="e">
        <f t="shared" si="48"/>
        <v>#N/A</v>
      </c>
      <c r="P501">
        <f t="shared" si="49"/>
        <v>359.306</v>
      </c>
      <c r="Q501">
        <f t="shared" si="50"/>
        <v>359.306</v>
      </c>
      <c r="R501" s="10" t="e">
        <f t="shared" si="51"/>
        <v>#N/A</v>
      </c>
      <c r="S501" t="e">
        <f t="shared" si="52"/>
        <v>#N/A</v>
      </c>
    </row>
    <row r="502" spans="1:19" ht="12.75">
      <c r="A502" s="1">
        <v>40763.461805555555</v>
      </c>
      <c r="B502">
        <v>359.216</v>
      </c>
      <c r="C502">
        <v>376.716</v>
      </c>
      <c r="D502" t="s">
        <v>72</v>
      </c>
      <c r="E502" t="s">
        <v>56</v>
      </c>
      <c r="F502" t="s">
        <v>57</v>
      </c>
      <c r="G502">
        <v>17.5</v>
      </c>
      <c r="H502">
        <v>0</v>
      </c>
      <c r="K502" t="s">
        <v>58</v>
      </c>
      <c r="L502" t="s">
        <v>63</v>
      </c>
      <c r="M502" t="s">
        <v>60</v>
      </c>
      <c r="N502" t="s">
        <v>73</v>
      </c>
      <c r="O502" t="e">
        <f t="shared" si="48"/>
        <v>#N/A</v>
      </c>
      <c r="P502">
        <f t="shared" si="49"/>
        <v>359.216</v>
      </c>
      <c r="Q502">
        <f t="shared" si="50"/>
        <v>359.216</v>
      </c>
      <c r="R502" s="10" t="e">
        <f t="shared" si="51"/>
        <v>#N/A</v>
      </c>
      <c r="S502" t="e">
        <f t="shared" si="52"/>
        <v>#N/A</v>
      </c>
    </row>
    <row r="503" spans="1:19" ht="12.75">
      <c r="A503" s="1">
        <v>40834.4875</v>
      </c>
      <c r="B503">
        <v>351.246</v>
      </c>
      <c r="C503">
        <v>376.716</v>
      </c>
      <c r="D503" t="s">
        <v>72</v>
      </c>
      <c r="E503" t="s">
        <v>56</v>
      </c>
      <c r="F503" t="s">
        <v>57</v>
      </c>
      <c r="G503">
        <v>25.47</v>
      </c>
      <c r="H503">
        <v>0</v>
      </c>
      <c r="K503" t="s">
        <v>58</v>
      </c>
      <c r="L503" t="s">
        <v>63</v>
      </c>
      <c r="M503" t="s">
        <v>60</v>
      </c>
      <c r="O503" t="e">
        <f t="shared" si="48"/>
        <v>#N/A</v>
      </c>
      <c r="P503">
        <f t="shared" si="49"/>
        <v>351.246</v>
      </c>
      <c r="Q503">
        <f t="shared" si="50"/>
        <v>351.246</v>
      </c>
      <c r="R503" s="10" t="e">
        <f t="shared" si="51"/>
        <v>#N/A</v>
      </c>
      <c r="S503" t="e">
        <f t="shared" si="52"/>
        <v>#N/A</v>
      </c>
    </row>
    <row r="504" spans="1:19" ht="12.75">
      <c r="A504" s="1">
        <v>40855.52777777778</v>
      </c>
      <c r="B504">
        <v>353.046</v>
      </c>
      <c r="C504">
        <v>376.716</v>
      </c>
      <c r="D504" t="s">
        <v>72</v>
      </c>
      <c r="E504" t="s">
        <v>56</v>
      </c>
      <c r="F504" t="s">
        <v>57</v>
      </c>
      <c r="G504">
        <v>23.67</v>
      </c>
      <c r="H504">
        <v>0</v>
      </c>
      <c r="K504" t="s">
        <v>58</v>
      </c>
      <c r="L504" t="s">
        <v>63</v>
      </c>
      <c r="M504" t="s">
        <v>60</v>
      </c>
      <c r="O504" t="e">
        <f t="shared" si="48"/>
        <v>#N/A</v>
      </c>
      <c r="P504">
        <f t="shared" si="49"/>
        <v>353.046</v>
      </c>
      <c r="Q504">
        <f t="shared" si="50"/>
        <v>353.046</v>
      </c>
      <c r="R504" s="10" t="e">
        <f t="shared" si="51"/>
        <v>#N/A</v>
      </c>
      <c r="S504" t="e">
        <f t="shared" si="52"/>
        <v>#N/A</v>
      </c>
    </row>
    <row r="505" spans="1:19" ht="12.75">
      <c r="A505" s="1">
        <v>40886.57638888889</v>
      </c>
      <c r="B505">
        <v>353.136</v>
      </c>
      <c r="C505">
        <v>376.716</v>
      </c>
      <c r="D505" t="s">
        <v>72</v>
      </c>
      <c r="E505" t="s">
        <v>56</v>
      </c>
      <c r="F505" t="s">
        <v>57</v>
      </c>
      <c r="G505">
        <v>23.58</v>
      </c>
      <c r="H505">
        <v>0</v>
      </c>
      <c r="K505" t="s">
        <v>58</v>
      </c>
      <c r="L505" t="s">
        <v>63</v>
      </c>
      <c r="M505" t="s">
        <v>60</v>
      </c>
      <c r="O505" t="e">
        <f t="shared" si="48"/>
        <v>#N/A</v>
      </c>
      <c r="P505">
        <f t="shared" si="49"/>
        <v>353.136</v>
      </c>
      <c r="Q505">
        <f t="shared" si="50"/>
        <v>353.136</v>
      </c>
      <c r="R505" s="10" t="e">
        <f t="shared" si="51"/>
        <v>#N/A</v>
      </c>
      <c r="S505" t="e">
        <f t="shared" si="52"/>
        <v>#N/A</v>
      </c>
    </row>
    <row r="506" spans="1:19" ht="12.75">
      <c r="A506" s="1">
        <v>40920.416666666664</v>
      </c>
      <c r="B506">
        <v>353.376</v>
      </c>
      <c r="C506">
        <v>376.716</v>
      </c>
      <c r="D506" t="s">
        <v>72</v>
      </c>
      <c r="E506" t="s">
        <v>56</v>
      </c>
      <c r="F506" t="s">
        <v>57</v>
      </c>
      <c r="G506">
        <v>23.34</v>
      </c>
      <c r="H506">
        <v>0</v>
      </c>
      <c r="K506" t="s">
        <v>58</v>
      </c>
      <c r="L506" t="s">
        <v>63</v>
      </c>
      <c r="M506" t="s">
        <v>60</v>
      </c>
      <c r="O506" t="e">
        <f t="shared" si="48"/>
        <v>#N/A</v>
      </c>
      <c r="P506">
        <f t="shared" si="49"/>
        <v>353.376</v>
      </c>
      <c r="Q506">
        <f t="shared" si="50"/>
        <v>353.376</v>
      </c>
      <c r="R506" s="10" t="e">
        <f t="shared" si="51"/>
        <v>#N/A</v>
      </c>
      <c r="S506" t="e">
        <f t="shared" si="52"/>
        <v>#N/A</v>
      </c>
    </row>
    <row r="507" spans="1:19" ht="12.75">
      <c r="A507" s="1">
        <v>40962.5625</v>
      </c>
      <c r="B507">
        <v>352.466</v>
      </c>
      <c r="C507">
        <v>376.716</v>
      </c>
      <c r="D507" t="s">
        <v>72</v>
      </c>
      <c r="E507" t="s">
        <v>56</v>
      </c>
      <c r="F507" t="s">
        <v>57</v>
      </c>
      <c r="G507">
        <v>24.25</v>
      </c>
      <c r="H507">
        <v>0</v>
      </c>
      <c r="K507" t="s">
        <v>58</v>
      </c>
      <c r="L507" t="s">
        <v>63</v>
      </c>
      <c r="M507" t="s">
        <v>60</v>
      </c>
      <c r="O507" t="e">
        <f t="shared" si="48"/>
        <v>#N/A</v>
      </c>
      <c r="P507">
        <f t="shared" si="49"/>
        <v>352.466</v>
      </c>
      <c r="Q507">
        <f t="shared" si="50"/>
        <v>352.466</v>
      </c>
      <c r="R507" s="10" t="e">
        <f t="shared" si="51"/>
        <v>#N/A</v>
      </c>
      <c r="S507" t="e">
        <f t="shared" si="52"/>
        <v>#N/A</v>
      </c>
    </row>
    <row r="508" spans="1:19" ht="12.75">
      <c r="A508" s="1">
        <v>40977.54861111111</v>
      </c>
      <c r="B508">
        <v>352.716</v>
      </c>
      <c r="C508">
        <v>376.716</v>
      </c>
      <c r="D508" t="s">
        <v>72</v>
      </c>
      <c r="E508" t="s">
        <v>56</v>
      </c>
      <c r="F508" t="s">
        <v>57</v>
      </c>
      <c r="G508">
        <v>24</v>
      </c>
      <c r="H508">
        <v>0</v>
      </c>
      <c r="K508" t="s">
        <v>58</v>
      </c>
      <c r="L508" t="s">
        <v>63</v>
      </c>
      <c r="M508" t="s">
        <v>60</v>
      </c>
      <c r="O508" t="e">
        <f t="shared" si="48"/>
        <v>#N/A</v>
      </c>
      <c r="P508">
        <f t="shared" si="49"/>
        <v>352.716</v>
      </c>
      <c r="Q508">
        <f t="shared" si="50"/>
        <v>352.716</v>
      </c>
      <c r="R508" s="10" t="e">
        <f t="shared" si="51"/>
        <v>#N/A</v>
      </c>
      <c r="S508" t="e">
        <f t="shared" si="52"/>
        <v>#N/A</v>
      </c>
    </row>
    <row r="509" spans="1:19" ht="12.75">
      <c r="A509" s="1">
        <v>41003.45486111111</v>
      </c>
      <c r="B509">
        <v>352.266</v>
      </c>
      <c r="C509">
        <v>376.716</v>
      </c>
      <c r="D509" t="s">
        <v>72</v>
      </c>
      <c r="E509" t="s">
        <v>56</v>
      </c>
      <c r="F509" t="s">
        <v>57</v>
      </c>
      <c r="G509">
        <v>24.45</v>
      </c>
      <c r="H509">
        <v>0</v>
      </c>
      <c r="K509" t="s">
        <v>58</v>
      </c>
      <c r="L509" t="s">
        <v>63</v>
      </c>
      <c r="M509" t="s">
        <v>60</v>
      </c>
      <c r="O509" t="e">
        <f t="shared" si="48"/>
        <v>#N/A</v>
      </c>
      <c r="P509">
        <f t="shared" si="49"/>
        <v>352.266</v>
      </c>
      <c r="Q509">
        <f t="shared" si="50"/>
        <v>352.266</v>
      </c>
      <c r="R509" s="10" t="e">
        <f t="shared" si="51"/>
        <v>#N/A</v>
      </c>
      <c r="S509" t="e">
        <f t="shared" si="52"/>
        <v>#N/A</v>
      </c>
    </row>
    <row r="510" spans="1:19" ht="12.75">
      <c r="A510" s="1">
        <v>41037.510416666664</v>
      </c>
      <c r="B510">
        <v>352.146</v>
      </c>
      <c r="C510">
        <v>376.716</v>
      </c>
      <c r="D510" t="s">
        <v>72</v>
      </c>
      <c r="E510" t="s">
        <v>56</v>
      </c>
      <c r="F510" t="s">
        <v>57</v>
      </c>
      <c r="G510">
        <v>24.57</v>
      </c>
      <c r="H510">
        <v>0</v>
      </c>
      <c r="K510" t="s">
        <v>58</v>
      </c>
      <c r="L510" t="s">
        <v>63</v>
      </c>
      <c r="M510" t="s">
        <v>60</v>
      </c>
      <c r="N510" t="s">
        <v>74</v>
      </c>
      <c r="O510" t="e">
        <f t="shared" si="48"/>
        <v>#N/A</v>
      </c>
      <c r="P510">
        <f t="shared" si="49"/>
        <v>352.146</v>
      </c>
      <c r="Q510">
        <f t="shared" si="50"/>
        <v>352.146</v>
      </c>
      <c r="R510" s="10" t="e">
        <f t="shared" si="51"/>
        <v>#N/A</v>
      </c>
      <c r="S510" t="e">
        <f t="shared" si="52"/>
        <v>#N/A</v>
      </c>
    </row>
    <row r="511" spans="1:19" ht="12.75">
      <c r="A511" s="1">
        <v>41065.47222222222</v>
      </c>
      <c r="B511">
        <v>352.706</v>
      </c>
      <c r="C511">
        <v>376.716</v>
      </c>
      <c r="D511" t="s">
        <v>72</v>
      </c>
      <c r="E511" t="s">
        <v>56</v>
      </c>
      <c r="F511" t="s">
        <v>57</v>
      </c>
      <c r="G511">
        <v>24.01</v>
      </c>
      <c r="H511">
        <v>0</v>
      </c>
      <c r="K511" t="s">
        <v>58</v>
      </c>
      <c r="L511" t="s">
        <v>63</v>
      </c>
      <c r="M511" t="s">
        <v>60</v>
      </c>
      <c r="O511" t="e">
        <f t="shared" si="48"/>
        <v>#N/A</v>
      </c>
      <c r="P511">
        <f t="shared" si="49"/>
        <v>352.706</v>
      </c>
      <c r="Q511">
        <f t="shared" si="50"/>
        <v>352.706</v>
      </c>
      <c r="R511" s="10" t="e">
        <f t="shared" si="51"/>
        <v>#N/A</v>
      </c>
      <c r="S511" t="e">
        <f t="shared" si="52"/>
        <v>#N/A</v>
      </c>
    </row>
    <row r="512" spans="1:19" ht="12.75">
      <c r="A512" s="1">
        <v>41100.48611111111</v>
      </c>
      <c r="B512">
        <v>350.916</v>
      </c>
      <c r="C512">
        <v>376.716</v>
      </c>
      <c r="D512" t="s">
        <v>72</v>
      </c>
      <c r="E512" t="s">
        <v>56</v>
      </c>
      <c r="F512" t="s">
        <v>57</v>
      </c>
      <c r="G512">
        <v>25.8</v>
      </c>
      <c r="H512">
        <v>0</v>
      </c>
      <c r="K512" t="s">
        <v>58</v>
      </c>
      <c r="L512" t="s">
        <v>63</v>
      </c>
      <c r="M512" t="s">
        <v>60</v>
      </c>
      <c r="O512" t="e">
        <f t="shared" si="48"/>
        <v>#N/A</v>
      </c>
      <c r="P512">
        <f t="shared" si="49"/>
        <v>350.916</v>
      </c>
      <c r="Q512">
        <f t="shared" si="50"/>
        <v>350.916</v>
      </c>
      <c r="R512" s="10" t="e">
        <f t="shared" si="51"/>
        <v>#N/A</v>
      </c>
      <c r="S512" t="e">
        <f t="shared" si="52"/>
        <v>#N/A</v>
      </c>
    </row>
    <row r="513" spans="1:19" ht="12.75">
      <c r="A513" s="1">
        <v>41128.59027777778</v>
      </c>
      <c r="B513">
        <v>350.816</v>
      </c>
      <c r="C513">
        <v>376.716</v>
      </c>
      <c r="D513" t="s">
        <v>72</v>
      </c>
      <c r="E513" t="s">
        <v>56</v>
      </c>
      <c r="F513" t="s">
        <v>57</v>
      </c>
      <c r="G513">
        <v>25.9</v>
      </c>
      <c r="H513">
        <v>0</v>
      </c>
      <c r="K513" t="s">
        <v>58</v>
      </c>
      <c r="L513" t="s">
        <v>63</v>
      </c>
      <c r="M513" t="s">
        <v>60</v>
      </c>
      <c r="O513" t="e">
        <f t="shared" si="48"/>
        <v>#N/A</v>
      </c>
      <c r="P513">
        <f t="shared" si="49"/>
        <v>350.816</v>
      </c>
      <c r="Q513">
        <f t="shared" si="50"/>
        <v>350.816</v>
      </c>
      <c r="R513" s="10" t="e">
        <f t="shared" si="51"/>
        <v>#N/A</v>
      </c>
      <c r="S513" t="e">
        <f t="shared" si="52"/>
        <v>#N/A</v>
      </c>
    </row>
    <row r="514" spans="1:19" ht="12.75">
      <c r="A514" s="1">
        <v>41158.350694444445</v>
      </c>
      <c r="B514">
        <v>349.206</v>
      </c>
      <c r="C514">
        <v>376.716</v>
      </c>
      <c r="D514" t="s">
        <v>72</v>
      </c>
      <c r="E514" t="s">
        <v>56</v>
      </c>
      <c r="F514" t="s">
        <v>57</v>
      </c>
      <c r="G514">
        <v>27.51</v>
      </c>
      <c r="H514">
        <v>0</v>
      </c>
      <c r="K514" t="s">
        <v>58</v>
      </c>
      <c r="L514" t="s">
        <v>63</v>
      </c>
      <c r="M514" t="s">
        <v>60</v>
      </c>
      <c r="O514" t="e">
        <f t="shared" si="48"/>
        <v>#N/A</v>
      </c>
      <c r="P514">
        <f t="shared" si="49"/>
        <v>349.206</v>
      </c>
      <c r="Q514">
        <f t="shared" si="50"/>
        <v>349.206</v>
      </c>
      <c r="R514" s="10" t="e">
        <f t="shared" si="51"/>
        <v>#N/A</v>
      </c>
      <c r="S514" t="e">
        <f t="shared" si="52"/>
        <v>#N/A</v>
      </c>
    </row>
    <row r="515" spans="1:19" ht="12.75">
      <c r="A515" s="1">
        <v>41225.5</v>
      </c>
      <c r="B515">
        <v>351.966</v>
      </c>
      <c r="C515">
        <v>376.716</v>
      </c>
      <c r="D515" t="s">
        <v>72</v>
      </c>
      <c r="E515" t="s">
        <v>56</v>
      </c>
      <c r="F515" t="s">
        <v>57</v>
      </c>
      <c r="G515">
        <v>24.75</v>
      </c>
      <c r="H515">
        <v>0</v>
      </c>
      <c r="K515" t="s">
        <v>58</v>
      </c>
      <c r="L515" t="s">
        <v>63</v>
      </c>
      <c r="M515" t="s">
        <v>60</v>
      </c>
      <c r="N515" t="s">
        <v>65</v>
      </c>
      <c r="O515" t="e">
        <f t="shared" si="48"/>
        <v>#N/A</v>
      </c>
      <c r="P515">
        <f t="shared" si="49"/>
        <v>351.966</v>
      </c>
      <c r="Q515">
        <f t="shared" si="50"/>
        <v>351.966</v>
      </c>
      <c r="R515" s="10" t="e">
        <f t="shared" si="51"/>
        <v>#N/A</v>
      </c>
      <c r="S515" t="e">
        <f t="shared" si="52"/>
        <v>#N/A</v>
      </c>
    </row>
    <row r="516" spans="1:19" ht="12.75">
      <c r="A516" s="1">
        <v>41253.53125</v>
      </c>
      <c r="B516">
        <v>352.216</v>
      </c>
      <c r="C516">
        <v>376.716</v>
      </c>
      <c r="D516" t="s">
        <v>72</v>
      </c>
      <c r="E516" t="s">
        <v>56</v>
      </c>
      <c r="F516" t="s">
        <v>57</v>
      </c>
      <c r="G516">
        <v>24.5</v>
      </c>
      <c r="H516">
        <v>0</v>
      </c>
      <c r="K516" t="s">
        <v>58</v>
      </c>
      <c r="L516" t="s">
        <v>63</v>
      </c>
      <c r="M516" t="s">
        <v>60</v>
      </c>
      <c r="O516" t="e">
        <f t="shared" si="48"/>
        <v>#N/A</v>
      </c>
      <c r="P516">
        <f t="shared" si="49"/>
        <v>352.216</v>
      </c>
      <c r="Q516">
        <f t="shared" si="50"/>
        <v>352.216</v>
      </c>
      <c r="R516" s="10" t="e">
        <f t="shared" si="51"/>
        <v>#N/A</v>
      </c>
      <c r="S516" t="e">
        <f t="shared" si="52"/>
        <v>#N/A</v>
      </c>
    </row>
    <row r="517" spans="1:19" ht="12.75">
      <c r="A517" s="1">
        <v>41285.48611111111</v>
      </c>
      <c r="B517">
        <v>352.916</v>
      </c>
      <c r="C517">
        <v>376.716</v>
      </c>
      <c r="D517" t="s">
        <v>72</v>
      </c>
      <c r="E517" t="s">
        <v>56</v>
      </c>
      <c r="F517" t="s">
        <v>57</v>
      </c>
      <c r="G517">
        <v>23.8</v>
      </c>
      <c r="H517">
        <v>0</v>
      </c>
      <c r="K517" t="s">
        <v>58</v>
      </c>
      <c r="L517" t="s">
        <v>63</v>
      </c>
      <c r="M517" t="s">
        <v>60</v>
      </c>
      <c r="O517" t="e">
        <f t="shared" si="48"/>
        <v>#N/A</v>
      </c>
      <c r="P517">
        <f t="shared" si="49"/>
        <v>352.916</v>
      </c>
      <c r="Q517">
        <f t="shared" si="50"/>
        <v>352.916</v>
      </c>
      <c r="R517" s="10" t="e">
        <f t="shared" si="51"/>
        <v>#N/A</v>
      </c>
      <c r="S517" t="e">
        <f t="shared" si="52"/>
        <v>#N/A</v>
      </c>
    </row>
    <row r="518" spans="1:19" ht="12.75">
      <c r="A518" s="1">
        <v>41317.40625</v>
      </c>
      <c r="B518">
        <v>353.926</v>
      </c>
      <c r="C518">
        <v>376.716</v>
      </c>
      <c r="D518" t="s">
        <v>72</v>
      </c>
      <c r="E518" t="s">
        <v>56</v>
      </c>
      <c r="F518" t="s">
        <v>57</v>
      </c>
      <c r="G518">
        <v>22.79</v>
      </c>
      <c r="H518">
        <v>0</v>
      </c>
      <c r="K518" t="s">
        <v>58</v>
      </c>
      <c r="L518" t="s">
        <v>63</v>
      </c>
      <c r="M518" t="s">
        <v>60</v>
      </c>
      <c r="O518" t="e">
        <f t="shared" si="48"/>
        <v>#N/A</v>
      </c>
      <c r="P518">
        <f t="shared" si="49"/>
        <v>353.926</v>
      </c>
      <c r="Q518">
        <f t="shared" si="50"/>
        <v>353.926</v>
      </c>
      <c r="R518" s="10" t="e">
        <f t="shared" si="51"/>
        <v>#N/A</v>
      </c>
      <c r="S518" t="e">
        <f t="shared" si="52"/>
        <v>#N/A</v>
      </c>
    </row>
    <row r="519" spans="1:19" ht="12.75">
      <c r="A519" s="1">
        <v>41351.479166666664</v>
      </c>
      <c r="B519">
        <v>353.086</v>
      </c>
      <c r="C519">
        <v>376.716</v>
      </c>
      <c r="D519" t="s">
        <v>72</v>
      </c>
      <c r="E519" t="s">
        <v>56</v>
      </c>
      <c r="F519" t="s">
        <v>57</v>
      </c>
      <c r="G519">
        <v>23.63</v>
      </c>
      <c r="H519">
        <v>0</v>
      </c>
      <c r="K519" t="s">
        <v>58</v>
      </c>
      <c r="L519" t="s">
        <v>63</v>
      </c>
      <c r="M519" t="s">
        <v>60</v>
      </c>
      <c r="O519" t="e">
        <f t="shared" si="48"/>
        <v>#N/A</v>
      </c>
      <c r="P519">
        <f t="shared" si="49"/>
        <v>353.086</v>
      </c>
      <c r="Q519">
        <f t="shared" si="50"/>
        <v>353.086</v>
      </c>
      <c r="R519" s="10" t="e">
        <f t="shared" si="51"/>
        <v>#N/A</v>
      </c>
      <c r="S519" t="e">
        <f t="shared" si="52"/>
        <v>#N/A</v>
      </c>
    </row>
    <row r="520" spans="1:19" ht="12.75">
      <c r="A520" s="1">
        <v>41382.5</v>
      </c>
      <c r="B520">
        <v>353.096</v>
      </c>
      <c r="C520">
        <v>376.716</v>
      </c>
      <c r="D520" t="s">
        <v>72</v>
      </c>
      <c r="E520" t="s">
        <v>56</v>
      </c>
      <c r="F520" t="s">
        <v>57</v>
      </c>
      <c r="G520">
        <v>23.62</v>
      </c>
      <c r="H520">
        <v>0</v>
      </c>
      <c r="K520" t="s">
        <v>58</v>
      </c>
      <c r="L520" t="s">
        <v>63</v>
      </c>
      <c r="M520" t="s">
        <v>60</v>
      </c>
      <c r="O520" t="e">
        <f t="shared" si="48"/>
        <v>#N/A</v>
      </c>
      <c r="P520">
        <f t="shared" si="49"/>
        <v>353.096</v>
      </c>
      <c r="Q520">
        <f t="shared" si="50"/>
        <v>353.096</v>
      </c>
      <c r="R520" s="10" t="e">
        <f t="shared" si="51"/>
        <v>#N/A</v>
      </c>
      <c r="S520" t="e">
        <f t="shared" si="52"/>
        <v>#N/A</v>
      </c>
    </row>
    <row r="521" spans="1:19" ht="12.75">
      <c r="A521" s="1">
        <v>41403.510416666664</v>
      </c>
      <c r="B521">
        <v>352.316</v>
      </c>
      <c r="C521">
        <v>376.716</v>
      </c>
      <c r="D521" t="s">
        <v>72</v>
      </c>
      <c r="E521" t="s">
        <v>56</v>
      </c>
      <c r="F521" t="s">
        <v>57</v>
      </c>
      <c r="G521">
        <v>24.4</v>
      </c>
      <c r="H521">
        <v>0</v>
      </c>
      <c r="K521" t="s">
        <v>58</v>
      </c>
      <c r="L521" t="s">
        <v>63</v>
      </c>
      <c r="M521" t="s">
        <v>60</v>
      </c>
      <c r="O521" t="e">
        <f t="shared" si="48"/>
        <v>#N/A</v>
      </c>
      <c r="P521">
        <f t="shared" si="49"/>
        <v>352.316</v>
      </c>
      <c r="Q521">
        <f t="shared" si="50"/>
        <v>352.316</v>
      </c>
      <c r="R521" s="10" t="e">
        <f t="shared" si="51"/>
        <v>#N/A</v>
      </c>
      <c r="S521" t="e">
        <f t="shared" si="52"/>
        <v>#N/A</v>
      </c>
    </row>
    <row r="522" spans="1:19" ht="12.75">
      <c r="A522" s="1">
        <v>41450.430555555555</v>
      </c>
      <c r="B522">
        <v>353.596</v>
      </c>
      <c r="C522">
        <v>376.716</v>
      </c>
      <c r="D522" t="s">
        <v>72</v>
      </c>
      <c r="E522" t="s">
        <v>56</v>
      </c>
      <c r="F522" t="s">
        <v>57</v>
      </c>
      <c r="G522">
        <v>23.12</v>
      </c>
      <c r="H522">
        <v>0</v>
      </c>
      <c r="K522" t="s">
        <v>58</v>
      </c>
      <c r="L522" t="s">
        <v>63</v>
      </c>
      <c r="M522" t="s">
        <v>60</v>
      </c>
      <c r="O522" t="e">
        <f t="shared" si="48"/>
        <v>#N/A</v>
      </c>
      <c r="P522">
        <f t="shared" si="49"/>
        <v>353.596</v>
      </c>
      <c r="Q522">
        <f t="shared" si="50"/>
        <v>353.596</v>
      </c>
      <c r="R522" s="10" t="e">
        <f t="shared" si="51"/>
        <v>#N/A</v>
      </c>
      <c r="S522" t="e">
        <f t="shared" si="52"/>
        <v>#N/A</v>
      </c>
    </row>
    <row r="523" spans="1:19" ht="12.75">
      <c r="A523" s="1">
        <v>41466.552083333336</v>
      </c>
      <c r="B523">
        <v>352.716</v>
      </c>
      <c r="C523">
        <v>376.716</v>
      </c>
      <c r="D523" t="s">
        <v>72</v>
      </c>
      <c r="E523" t="s">
        <v>56</v>
      </c>
      <c r="F523" t="s">
        <v>57</v>
      </c>
      <c r="G523">
        <v>24</v>
      </c>
      <c r="H523">
        <v>0</v>
      </c>
      <c r="K523" t="s">
        <v>58</v>
      </c>
      <c r="L523" t="s">
        <v>63</v>
      </c>
      <c r="M523" t="s">
        <v>60</v>
      </c>
      <c r="O523" t="e">
        <f t="shared" si="48"/>
        <v>#N/A</v>
      </c>
      <c r="P523">
        <f t="shared" si="49"/>
        <v>352.716</v>
      </c>
      <c r="Q523">
        <f t="shared" si="50"/>
        <v>352.716</v>
      </c>
      <c r="R523" s="10" t="e">
        <f t="shared" si="51"/>
        <v>#N/A</v>
      </c>
      <c r="S523" t="e">
        <f t="shared" si="52"/>
        <v>#N/A</v>
      </c>
    </row>
    <row r="524" spans="1:19" ht="12.75">
      <c r="A524" s="1">
        <v>41492.48611111111</v>
      </c>
      <c r="B524">
        <v>349.866</v>
      </c>
      <c r="C524">
        <v>376.716</v>
      </c>
      <c r="D524" t="s">
        <v>72</v>
      </c>
      <c r="E524" t="s">
        <v>56</v>
      </c>
      <c r="F524" t="s">
        <v>57</v>
      </c>
      <c r="G524">
        <v>26.85</v>
      </c>
      <c r="H524">
        <v>0</v>
      </c>
      <c r="K524" t="s">
        <v>58</v>
      </c>
      <c r="L524" t="s">
        <v>63</v>
      </c>
      <c r="M524" t="s">
        <v>60</v>
      </c>
      <c r="O524" t="e">
        <f t="shared" si="48"/>
        <v>#N/A</v>
      </c>
      <c r="P524">
        <f t="shared" si="49"/>
        <v>349.866</v>
      </c>
      <c r="Q524">
        <f t="shared" si="50"/>
        <v>349.866</v>
      </c>
      <c r="R524" s="10" t="e">
        <f t="shared" si="51"/>
        <v>#N/A</v>
      </c>
      <c r="S524" t="e">
        <f t="shared" si="52"/>
        <v>#N/A</v>
      </c>
    </row>
    <row r="525" spans="1:19" ht="12.75">
      <c r="A525" s="1">
        <v>41523.385416666664</v>
      </c>
      <c r="B525">
        <v>348.346</v>
      </c>
      <c r="C525">
        <v>376.716</v>
      </c>
      <c r="D525" t="s">
        <v>72</v>
      </c>
      <c r="E525" t="s">
        <v>56</v>
      </c>
      <c r="F525" t="s">
        <v>57</v>
      </c>
      <c r="G525">
        <v>28.37</v>
      </c>
      <c r="H525">
        <v>0</v>
      </c>
      <c r="K525" t="s">
        <v>58</v>
      </c>
      <c r="L525" t="s">
        <v>63</v>
      </c>
      <c r="M525" t="s">
        <v>60</v>
      </c>
      <c r="O525" t="e">
        <f t="shared" si="48"/>
        <v>#N/A</v>
      </c>
      <c r="P525">
        <f t="shared" si="49"/>
        <v>348.346</v>
      </c>
      <c r="Q525">
        <f t="shared" si="50"/>
        <v>348.346</v>
      </c>
      <c r="R525" s="10" t="e">
        <f t="shared" si="51"/>
        <v>#N/A</v>
      </c>
      <c r="S525" t="e">
        <f t="shared" si="52"/>
        <v>#N/A</v>
      </c>
    </row>
    <row r="526" spans="1:19" ht="12.75">
      <c r="A526" s="1">
        <v>41569.524305555555</v>
      </c>
      <c r="B526">
        <v>350.086</v>
      </c>
      <c r="C526">
        <v>376.716</v>
      </c>
      <c r="D526" t="s">
        <v>72</v>
      </c>
      <c r="E526" t="s">
        <v>56</v>
      </c>
      <c r="F526" t="s">
        <v>57</v>
      </c>
      <c r="G526">
        <v>26.63</v>
      </c>
      <c r="H526">
        <v>0</v>
      </c>
      <c r="K526" t="s">
        <v>58</v>
      </c>
      <c r="L526" t="s">
        <v>63</v>
      </c>
      <c r="M526" t="s">
        <v>60</v>
      </c>
      <c r="O526" t="e">
        <f t="shared" si="48"/>
        <v>#N/A</v>
      </c>
      <c r="P526">
        <f t="shared" si="49"/>
        <v>350.086</v>
      </c>
      <c r="Q526">
        <f t="shared" si="50"/>
        <v>350.086</v>
      </c>
      <c r="R526" s="10" t="e">
        <f t="shared" si="51"/>
        <v>#N/A</v>
      </c>
      <c r="S526" t="e">
        <f t="shared" si="52"/>
        <v>#N/A</v>
      </c>
    </row>
    <row r="527" spans="1:19" ht="12.75">
      <c r="A527" s="1">
        <v>41597.572916666664</v>
      </c>
      <c r="B527">
        <v>352.326</v>
      </c>
      <c r="C527">
        <v>376.716</v>
      </c>
      <c r="D527" t="s">
        <v>72</v>
      </c>
      <c r="E527" t="s">
        <v>56</v>
      </c>
      <c r="F527" t="s">
        <v>57</v>
      </c>
      <c r="G527">
        <v>24.39</v>
      </c>
      <c r="H527">
        <v>0</v>
      </c>
      <c r="K527" t="s">
        <v>58</v>
      </c>
      <c r="L527" t="s">
        <v>63</v>
      </c>
      <c r="M527" t="s">
        <v>60</v>
      </c>
      <c r="N527" t="s">
        <v>65</v>
      </c>
      <c r="O527" t="e">
        <f t="shared" si="48"/>
        <v>#N/A</v>
      </c>
      <c r="P527">
        <f t="shared" si="49"/>
        <v>352.326</v>
      </c>
      <c r="Q527">
        <f t="shared" si="50"/>
        <v>352.326</v>
      </c>
      <c r="R527" s="10" t="e">
        <f t="shared" si="51"/>
        <v>#N/A</v>
      </c>
      <c r="S527" t="e">
        <f t="shared" si="52"/>
        <v>#N/A</v>
      </c>
    </row>
    <row r="528" spans="1:19" ht="12.75">
      <c r="A528" s="1">
        <v>41620.520833333336</v>
      </c>
      <c r="B528">
        <v>352.686</v>
      </c>
      <c r="C528">
        <v>376.716</v>
      </c>
      <c r="D528" t="s">
        <v>72</v>
      </c>
      <c r="E528" t="s">
        <v>56</v>
      </c>
      <c r="F528" t="s">
        <v>57</v>
      </c>
      <c r="G528">
        <v>24.03</v>
      </c>
      <c r="H528">
        <v>0</v>
      </c>
      <c r="K528" t="s">
        <v>58</v>
      </c>
      <c r="L528" t="s">
        <v>63</v>
      </c>
      <c r="M528" t="s">
        <v>60</v>
      </c>
      <c r="O528" t="e">
        <f t="shared" si="48"/>
        <v>#N/A</v>
      </c>
      <c r="P528">
        <f t="shared" si="49"/>
        <v>352.686</v>
      </c>
      <c r="Q528">
        <f t="shared" si="50"/>
        <v>352.686</v>
      </c>
      <c r="R528" s="10" t="e">
        <f t="shared" si="51"/>
        <v>#N/A</v>
      </c>
      <c r="S528" t="e">
        <f t="shared" si="52"/>
        <v>#N/A</v>
      </c>
    </row>
    <row r="529" spans="1:19" ht="12.75">
      <c r="A529" s="1">
        <v>41667.447916666664</v>
      </c>
      <c r="B529">
        <v>353.746</v>
      </c>
      <c r="C529">
        <v>376.716</v>
      </c>
      <c r="D529" t="s">
        <v>72</v>
      </c>
      <c r="E529" t="s">
        <v>56</v>
      </c>
      <c r="F529" t="s">
        <v>57</v>
      </c>
      <c r="G529">
        <v>22.97</v>
      </c>
      <c r="H529">
        <v>0</v>
      </c>
      <c r="K529" t="s">
        <v>58</v>
      </c>
      <c r="L529" t="s">
        <v>63</v>
      </c>
      <c r="M529" t="s">
        <v>60</v>
      </c>
      <c r="O529" t="e">
        <f t="shared" si="48"/>
        <v>#N/A</v>
      </c>
      <c r="P529">
        <f t="shared" si="49"/>
        <v>353.746</v>
      </c>
      <c r="Q529">
        <f t="shared" si="50"/>
        <v>353.746</v>
      </c>
      <c r="R529" s="10" t="e">
        <f t="shared" si="51"/>
        <v>#N/A</v>
      </c>
      <c r="S529" t="e">
        <f t="shared" si="52"/>
        <v>#N/A</v>
      </c>
    </row>
    <row r="530" spans="1:19" ht="12.75">
      <c r="A530" s="1">
        <v>41750.538194444445</v>
      </c>
      <c r="B530">
        <v>352.136</v>
      </c>
      <c r="C530">
        <v>376.716</v>
      </c>
      <c r="D530" t="s">
        <v>72</v>
      </c>
      <c r="E530" t="s">
        <v>56</v>
      </c>
      <c r="F530" t="s">
        <v>57</v>
      </c>
      <c r="G530">
        <v>24.58</v>
      </c>
      <c r="H530">
        <v>0</v>
      </c>
      <c r="K530" t="s">
        <v>58</v>
      </c>
      <c r="L530" t="s">
        <v>63</v>
      </c>
      <c r="M530" t="s">
        <v>60</v>
      </c>
      <c r="O530" t="e">
        <f t="shared" si="48"/>
        <v>#N/A</v>
      </c>
      <c r="P530">
        <f t="shared" si="49"/>
        <v>352.136</v>
      </c>
      <c r="Q530">
        <f t="shared" si="50"/>
        <v>352.136</v>
      </c>
      <c r="R530" s="10" t="e">
        <f t="shared" si="51"/>
        <v>#N/A</v>
      </c>
      <c r="S530" t="e">
        <f t="shared" si="52"/>
        <v>#N/A</v>
      </c>
    </row>
    <row r="531" spans="1:19" ht="12.75">
      <c r="A531" s="1">
        <v>41774.51736111111</v>
      </c>
      <c r="B531">
        <v>350.416</v>
      </c>
      <c r="C531">
        <v>376.716</v>
      </c>
      <c r="D531" t="s">
        <v>72</v>
      </c>
      <c r="E531" t="s">
        <v>56</v>
      </c>
      <c r="F531" t="s">
        <v>57</v>
      </c>
      <c r="G531">
        <v>26.3</v>
      </c>
      <c r="H531">
        <v>0</v>
      </c>
      <c r="K531" t="s">
        <v>58</v>
      </c>
      <c r="L531" t="s">
        <v>63</v>
      </c>
      <c r="M531" t="s">
        <v>60</v>
      </c>
      <c r="O531" t="e">
        <f t="shared" si="48"/>
        <v>#N/A</v>
      </c>
      <c r="P531">
        <f t="shared" si="49"/>
        <v>350.416</v>
      </c>
      <c r="Q531">
        <f t="shared" si="50"/>
        <v>350.416</v>
      </c>
      <c r="R531" s="10" t="e">
        <f t="shared" si="51"/>
        <v>#N/A</v>
      </c>
      <c r="S531" t="e">
        <f t="shared" si="52"/>
        <v>#N/A</v>
      </c>
    </row>
    <row r="532" spans="1:19" ht="12.75">
      <c r="A532" s="1">
        <v>41807.46527777778</v>
      </c>
      <c r="B532">
        <v>351.016</v>
      </c>
      <c r="C532">
        <v>376.716</v>
      </c>
      <c r="D532" t="s">
        <v>72</v>
      </c>
      <c r="E532" t="s">
        <v>56</v>
      </c>
      <c r="F532" t="s">
        <v>57</v>
      </c>
      <c r="G532">
        <v>25.7</v>
      </c>
      <c r="H532">
        <v>0</v>
      </c>
      <c r="K532" t="s">
        <v>58</v>
      </c>
      <c r="L532" t="s">
        <v>63</v>
      </c>
      <c r="M532" t="s">
        <v>60</v>
      </c>
      <c r="O532" t="e">
        <f t="shared" si="48"/>
        <v>#N/A</v>
      </c>
      <c r="P532">
        <f t="shared" si="49"/>
        <v>351.016</v>
      </c>
      <c r="Q532">
        <f t="shared" si="50"/>
        <v>351.016</v>
      </c>
      <c r="R532" s="10" t="e">
        <f t="shared" si="51"/>
        <v>#N/A</v>
      </c>
      <c r="S532" t="e">
        <f t="shared" si="52"/>
        <v>#N/A</v>
      </c>
    </row>
    <row r="533" spans="1:19" ht="12.75">
      <c r="A533" s="1">
        <v>41834.430555555555</v>
      </c>
      <c r="B533">
        <v>352.476</v>
      </c>
      <c r="C533">
        <v>376.716</v>
      </c>
      <c r="D533" t="s">
        <v>72</v>
      </c>
      <c r="E533" t="s">
        <v>56</v>
      </c>
      <c r="F533" t="s">
        <v>57</v>
      </c>
      <c r="G533">
        <v>24.24</v>
      </c>
      <c r="H533">
        <v>0</v>
      </c>
      <c r="K533" t="s">
        <v>58</v>
      </c>
      <c r="L533" t="s">
        <v>63</v>
      </c>
      <c r="M533" t="s">
        <v>60</v>
      </c>
      <c r="O533" t="e">
        <f t="shared" si="48"/>
        <v>#N/A</v>
      </c>
      <c r="P533">
        <f t="shared" si="49"/>
        <v>352.476</v>
      </c>
      <c r="Q533">
        <f t="shared" si="50"/>
        <v>352.476</v>
      </c>
      <c r="R533" s="10" t="e">
        <f t="shared" si="51"/>
        <v>#N/A</v>
      </c>
      <c r="S533" t="e">
        <f t="shared" si="52"/>
        <v>#N/A</v>
      </c>
    </row>
    <row r="534" spans="1:19" ht="12.75">
      <c r="A534" s="1">
        <v>41876.5625</v>
      </c>
      <c r="B534">
        <v>350.136</v>
      </c>
      <c r="C534">
        <v>376.716</v>
      </c>
      <c r="D534" t="s">
        <v>72</v>
      </c>
      <c r="E534" t="s">
        <v>56</v>
      </c>
      <c r="F534" t="s">
        <v>57</v>
      </c>
      <c r="G534">
        <v>26.58</v>
      </c>
      <c r="H534">
        <v>0</v>
      </c>
      <c r="K534" t="s">
        <v>58</v>
      </c>
      <c r="L534" t="s">
        <v>63</v>
      </c>
      <c r="M534" t="s">
        <v>60</v>
      </c>
      <c r="O534" t="e">
        <f t="shared" si="48"/>
        <v>#N/A</v>
      </c>
      <c r="P534">
        <f t="shared" si="49"/>
        <v>350.136</v>
      </c>
      <c r="Q534">
        <f t="shared" si="50"/>
        <v>350.136</v>
      </c>
      <c r="R534" s="10" t="e">
        <f t="shared" si="51"/>
        <v>#N/A</v>
      </c>
      <c r="S534" t="e">
        <f t="shared" si="52"/>
        <v>#N/A</v>
      </c>
    </row>
    <row r="535" spans="1:19" ht="12.75">
      <c r="A535" s="1">
        <v>41886.572916666664</v>
      </c>
      <c r="B535">
        <v>349.836</v>
      </c>
      <c r="C535">
        <v>376.716</v>
      </c>
      <c r="D535" t="s">
        <v>72</v>
      </c>
      <c r="E535" t="s">
        <v>56</v>
      </c>
      <c r="F535" t="s">
        <v>57</v>
      </c>
      <c r="G535">
        <v>26.88</v>
      </c>
      <c r="H535">
        <v>0</v>
      </c>
      <c r="K535" t="s">
        <v>58</v>
      </c>
      <c r="L535" t="s">
        <v>63</v>
      </c>
      <c r="M535" t="s">
        <v>60</v>
      </c>
      <c r="O535" t="e">
        <f t="shared" si="48"/>
        <v>#N/A</v>
      </c>
      <c r="P535">
        <f t="shared" si="49"/>
        <v>349.836</v>
      </c>
      <c r="Q535">
        <f t="shared" si="50"/>
        <v>349.836</v>
      </c>
      <c r="R535" s="10" t="e">
        <f t="shared" si="51"/>
        <v>#N/A</v>
      </c>
      <c r="S535" t="e">
        <f t="shared" si="52"/>
        <v>#N/A</v>
      </c>
    </row>
    <row r="536" spans="1:19" ht="12.75">
      <c r="A536" s="1">
        <v>41939.475694444445</v>
      </c>
      <c r="B536">
        <v>350.136</v>
      </c>
      <c r="C536">
        <v>376.716</v>
      </c>
      <c r="D536" t="s">
        <v>72</v>
      </c>
      <c r="E536" t="s">
        <v>56</v>
      </c>
      <c r="F536" t="s">
        <v>57</v>
      </c>
      <c r="G536">
        <v>26.58</v>
      </c>
      <c r="H536">
        <v>0</v>
      </c>
      <c r="K536" t="s">
        <v>58</v>
      </c>
      <c r="L536" t="s">
        <v>63</v>
      </c>
      <c r="M536" t="s">
        <v>60</v>
      </c>
      <c r="O536" t="e">
        <f t="shared" si="48"/>
        <v>#N/A</v>
      </c>
      <c r="P536">
        <f t="shared" si="49"/>
        <v>350.136</v>
      </c>
      <c r="Q536">
        <f t="shared" si="50"/>
        <v>350.136</v>
      </c>
      <c r="R536" s="10" t="e">
        <f t="shared" si="51"/>
        <v>#N/A</v>
      </c>
      <c r="S536" t="e">
        <f t="shared" si="52"/>
        <v>#N/A</v>
      </c>
    </row>
    <row r="537" spans="1:19" ht="12.75">
      <c r="A537" s="1">
        <v>41971.520833333336</v>
      </c>
      <c r="B537">
        <v>352.336</v>
      </c>
      <c r="C537">
        <v>376.716</v>
      </c>
      <c r="D537" t="s">
        <v>72</v>
      </c>
      <c r="E537" t="s">
        <v>56</v>
      </c>
      <c r="F537" t="s">
        <v>57</v>
      </c>
      <c r="G537">
        <v>24.38</v>
      </c>
      <c r="H537">
        <v>0</v>
      </c>
      <c r="K537" t="s">
        <v>58</v>
      </c>
      <c r="L537" t="s">
        <v>63</v>
      </c>
      <c r="M537" t="s">
        <v>60</v>
      </c>
      <c r="N537" t="s">
        <v>65</v>
      </c>
      <c r="O537" t="e">
        <f t="shared" si="48"/>
        <v>#N/A</v>
      </c>
      <c r="P537">
        <f t="shared" si="49"/>
        <v>352.336</v>
      </c>
      <c r="Q537">
        <f t="shared" si="50"/>
        <v>352.336</v>
      </c>
      <c r="R537" s="10" t="e">
        <f t="shared" si="51"/>
        <v>#N/A</v>
      </c>
      <c r="S537" t="e">
        <f t="shared" si="52"/>
        <v>#N/A</v>
      </c>
    </row>
    <row r="538" spans="1:19" ht="12.75">
      <c r="A538" s="1">
        <v>42033.506944444445</v>
      </c>
      <c r="B538">
        <v>351.766</v>
      </c>
      <c r="C538">
        <v>376.716</v>
      </c>
      <c r="D538" t="s">
        <v>72</v>
      </c>
      <c r="E538" t="s">
        <v>56</v>
      </c>
      <c r="F538" t="s">
        <v>57</v>
      </c>
      <c r="G538">
        <v>24.95</v>
      </c>
      <c r="H538">
        <v>0</v>
      </c>
      <c r="K538" t="s">
        <v>58</v>
      </c>
      <c r="L538" t="s">
        <v>63</v>
      </c>
      <c r="M538" t="s">
        <v>60</v>
      </c>
      <c r="O538" t="e">
        <f t="shared" si="48"/>
        <v>#N/A</v>
      </c>
      <c r="P538">
        <f t="shared" si="49"/>
        <v>351.766</v>
      </c>
      <c r="Q538">
        <f t="shared" si="50"/>
        <v>351.766</v>
      </c>
      <c r="R538" s="10" t="e">
        <f t="shared" si="51"/>
        <v>#N/A</v>
      </c>
      <c r="S538" t="e">
        <f t="shared" si="52"/>
        <v>#N/A</v>
      </c>
    </row>
    <row r="539" spans="1:19" ht="12.75">
      <c r="A539" s="1">
        <v>42062.552083333336</v>
      </c>
      <c r="B539">
        <v>351.576</v>
      </c>
      <c r="C539">
        <v>376.716</v>
      </c>
      <c r="D539" t="s">
        <v>72</v>
      </c>
      <c r="E539" t="s">
        <v>56</v>
      </c>
      <c r="F539" t="s">
        <v>57</v>
      </c>
      <c r="G539">
        <v>25.14</v>
      </c>
      <c r="H539">
        <v>0</v>
      </c>
      <c r="K539" t="s">
        <v>58</v>
      </c>
      <c r="L539" t="s">
        <v>63</v>
      </c>
      <c r="M539" t="s">
        <v>60</v>
      </c>
      <c r="O539" t="e">
        <f t="shared" si="48"/>
        <v>#N/A</v>
      </c>
      <c r="P539">
        <f t="shared" si="49"/>
        <v>351.576</v>
      </c>
      <c r="Q539">
        <f t="shared" si="50"/>
        <v>351.576</v>
      </c>
      <c r="R539" s="10" t="e">
        <f t="shared" si="51"/>
        <v>#N/A</v>
      </c>
      <c r="S539" t="e">
        <f t="shared" si="52"/>
        <v>#N/A</v>
      </c>
    </row>
    <row r="540" spans="1:19" ht="12.75">
      <c r="A540" s="1">
        <v>42094.45138888889</v>
      </c>
      <c r="B540">
        <v>351.916</v>
      </c>
      <c r="C540">
        <v>376.716</v>
      </c>
      <c r="D540" t="s">
        <v>72</v>
      </c>
      <c r="E540" t="s">
        <v>56</v>
      </c>
      <c r="F540" t="s">
        <v>57</v>
      </c>
      <c r="G540">
        <v>24.8</v>
      </c>
      <c r="H540">
        <v>0</v>
      </c>
      <c r="K540" t="s">
        <v>58</v>
      </c>
      <c r="L540" t="s">
        <v>63</v>
      </c>
      <c r="M540" t="s">
        <v>60</v>
      </c>
      <c r="O540" t="e">
        <f t="shared" si="48"/>
        <v>#N/A</v>
      </c>
      <c r="P540">
        <f t="shared" si="49"/>
        <v>351.916</v>
      </c>
      <c r="Q540">
        <f t="shared" si="50"/>
        <v>351.916</v>
      </c>
      <c r="R540" s="10" t="e">
        <f t="shared" si="51"/>
        <v>#N/A</v>
      </c>
      <c r="S540" t="e">
        <f t="shared" si="52"/>
        <v>#N/A</v>
      </c>
    </row>
    <row r="541" spans="1:19" ht="12.75">
      <c r="A541" s="1">
        <v>42124.385416666664</v>
      </c>
      <c r="B541">
        <v>349.866</v>
      </c>
      <c r="C541">
        <v>376.716</v>
      </c>
      <c r="D541" t="s">
        <v>72</v>
      </c>
      <c r="E541" t="s">
        <v>56</v>
      </c>
      <c r="F541" t="s">
        <v>57</v>
      </c>
      <c r="G541">
        <v>26.85</v>
      </c>
      <c r="H541">
        <v>0</v>
      </c>
      <c r="K541" t="s">
        <v>58</v>
      </c>
      <c r="L541" t="s">
        <v>63</v>
      </c>
      <c r="M541" t="s">
        <v>60</v>
      </c>
      <c r="N541" t="s">
        <v>66</v>
      </c>
      <c r="O541" t="e">
        <f t="shared" si="48"/>
        <v>#N/A</v>
      </c>
      <c r="P541">
        <f t="shared" si="49"/>
        <v>349.866</v>
      </c>
      <c r="Q541">
        <f t="shared" si="50"/>
        <v>349.866</v>
      </c>
      <c r="R541" s="10" t="e">
        <f t="shared" si="51"/>
        <v>#N/A</v>
      </c>
      <c r="S541" t="e">
        <f t="shared" si="52"/>
        <v>#N/A</v>
      </c>
    </row>
    <row r="542" spans="1:19" ht="12.75">
      <c r="A542" s="1">
        <v>42150.416666666664</v>
      </c>
      <c r="B542">
        <v>349.806</v>
      </c>
      <c r="C542">
        <v>376.716</v>
      </c>
      <c r="D542" t="s">
        <v>72</v>
      </c>
      <c r="E542" t="s">
        <v>56</v>
      </c>
      <c r="F542" t="s">
        <v>57</v>
      </c>
      <c r="G542">
        <v>26.91</v>
      </c>
      <c r="H542">
        <v>0</v>
      </c>
      <c r="K542" t="s">
        <v>58</v>
      </c>
      <c r="L542" t="s">
        <v>63</v>
      </c>
      <c r="M542" t="s">
        <v>60</v>
      </c>
      <c r="O542" t="e">
        <f t="shared" si="48"/>
        <v>#N/A</v>
      </c>
      <c r="P542">
        <f t="shared" si="49"/>
        <v>349.806</v>
      </c>
      <c r="Q542">
        <f t="shared" si="50"/>
        <v>349.806</v>
      </c>
      <c r="R542" s="10" t="e">
        <f t="shared" si="51"/>
        <v>#N/A</v>
      </c>
      <c r="S542" t="e">
        <f t="shared" si="52"/>
        <v>#N/A</v>
      </c>
    </row>
    <row r="543" spans="1:19" ht="12.75">
      <c r="A543" s="1">
        <v>42173.53125</v>
      </c>
      <c r="B543">
        <v>349.606</v>
      </c>
      <c r="C543">
        <v>376.716</v>
      </c>
      <c r="D543" t="s">
        <v>72</v>
      </c>
      <c r="E543" t="s">
        <v>56</v>
      </c>
      <c r="F543" t="s">
        <v>57</v>
      </c>
      <c r="G543">
        <v>27.11</v>
      </c>
      <c r="H543">
        <v>0</v>
      </c>
      <c r="K543" t="s">
        <v>58</v>
      </c>
      <c r="L543" t="s">
        <v>63</v>
      </c>
      <c r="M543" t="s">
        <v>60</v>
      </c>
      <c r="O543" t="e">
        <f t="shared" si="48"/>
        <v>#N/A</v>
      </c>
      <c r="P543">
        <f t="shared" si="49"/>
        <v>349.606</v>
      </c>
      <c r="Q543">
        <f t="shared" si="50"/>
        <v>349.606</v>
      </c>
      <c r="R543" s="10" t="e">
        <f t="shared" si="51"/>
        <v>#N/A</v>
      </c>
      <c r="S543" t="e">
        <f t="shared" si="52"/>
        <v>#N/A</v>
      </c>
    </row>
    <row r="544" spans="1:19" ht="12.75">
      <c r="A544" s="1">
        <v>42226.475694444445</v>
      </c>
      <c r="B544">
        <v>352.346</v>
      </c>
      <c r="C544">
        <v>376.716</v>
      </c>
      <c r="D544" t="s">
        <v>72</v>
      </c>
      <c r="E544" t="s">
        <v>56</v>
      </c>
      <c r="F544" t="s">
        <v>57</v>
      </c>
      <c r="G544">
        <v>24.37</v>
      </c>
      <c r="H544">
        <v>0</v>
      </c>
      <c r="K544" t="s">
        <v>58</v>
      </c>
      <c r="L544" t="s">
        <v>63</v>
      </c>
      <c r="M544" t="s">
        <v>60</v>
      </c>
      <c r="O544" t="e">
        <f t="shared" si="48"/>
        <v>#N/A</v>
      </c>
      <c r="P544">
        <f t="shared" si="49"/>
        <v>352.346</v>
      </c>
      <c r="Q544">
        <f t="shared" si="50"/>
        <v>352.346</v>
      </c>
      <c r="R544" s="10" t="e">
        <f t="shared" si="51"/>
        <v>#N/A</v>
      </c>
      <c r="S544" t="e">
        <f t="shared" si="52"/>
        <v>#N/A</v>
      </c>
    </row>
    <row r="545" spans="1:19" ht="12.75">
      <c r="A545" s="1">
        <v>42277.395833333336</v>
      </c>
      <c r="B545">
        <v>351.806</v>
      </c>
      <c r="C545">
        <v>376.716</v>
      </c>
      <c r="D545" t="s">
        <v>72</v>
      </c>
      <c r="E545" t="s">
        <v>56</v>
      </c>
      <c r="F545" t="s">
        <v>57</v>
      </c>
      <c r="G545">
        <v>24.91</v>
      </c>
      <c r="H545">
        <v>0</v>
      </c>
      <c r="K545" t="s">
        <v>58</v>
      </c>
      <c r="L545" t="s">
        <v>63</v>
      </c>
      <c r="M545" t="s">
        <v>60</v>
      </c>
      <c r="O545" t="e">
        <f t="shared" si="48"/>
        <v>#N/A</v>
      </c>
      <c r="P545">
        <f t="shared" si="49"/>
        <v>351.806</v>
      </c>
      <c r="Q545">
        <f t="shared" si="50"/>
        <v>351.806</v>
      </c>
      <c r="R545" s="10" t="e">
        <f t="shared" si="51"/>
        <v>#N/A</v>
      </c>
      <c r="S545" t="e">
        <f t="shared" si="52"/>
        <v>#N/A</v>
      </c>
    </row>
    <row r="546" spans="1:19" ht="12.75">
      <c r="A546" s="1">
        <v>42307.520833333336</v>
      </c>
      <c r="B546">
        <v>352.036</v>
      </c>
      <c r="C546">
        <v>376.716</v>
      </c>
      <c r="D546" t="s">
        <v>72</v>
      </c>
      <c r="E546" t="s">
        <v>56</v>
      </c>
      <c r="F546" t="s">
        <v>57</v>
      </c>
      <c r="G546">
        <v>24.68</v>
      </c>
      <c r="H546">
        <v>0</v>
      </c>
      <c r="K546" t="s">
        <v>58</v>
      </c>
      <c r="L546" t="s">
        <v>63</v>
      </c>
      <c r="M546" t="s">
        <v>60</v>
      </c>
      <c r="O546" t="e">
        <f t="shared" si="48"/>
        <v>#N/A</v>
      </c>
      <c r="P546">
        <f t="shared" si="49"/>
        <v>352.036</v>
      </c>
      <c r="Q546">
        <f t="shared" si="50"/>
        <v>352.036</v>
      </c>
      <c r="R546" s="10" t="e">
        <f t="shared" si="51"/>
        <v>#N/A</v>
      </c>
      <c r="S546" t="e">
        <f t="shared" si="52"/>
        <v>#N/A</v>
      </c>
    </row>
    <row r="547" spans="1:19" ht="12.75">
      <c r="A547" s="1">
        <v>42334.40277777778</v>
      </c>
      <c r="B547">
        <v>352.146</v>
      </c>
      <c r="C547">
        <v>376.716</v>
      </c>
      <c r="D547" t="s">
        <v>72</v>
      </c>
      <c r="E547" t="s">
        <v>56</v>
      </c>
      <c r="F547" t="s">
        <v>57</v>
      </c>
      <c r="G547">
        <v>24.57</v>
      </c>
      <c r="H547">
        <v>0</v>
      </c>
      <c r="K547" t="s">
        <v>58</v>
      </c>
      <c r="L547" t="s">
        <v>63</v>
      </c>
      <c r="M547" t="s">
        <v>60</v>
      </c>
      <c r="N547" t="s">
        <v>65</v>
      </c>
      <c r="O547" t="e">
        <f t="shared" si="48"/>
        <v>#N/A</v>
      </c>
      <c r="P547">
        <f t="shared" si="49"/>
        <v>352.146</v>
      </c>
      <c r="Q547">
        <f t="shared" si="50"/>
        <v>352.146</v>
      </c>
      <c r="R547" s="10" t="e">
        <f t="shared" si="51"/>
        <v>#N/A</v>
      </c>
      <c r="S547" t="e">
        <f t="shared" si="52"/>
        <v>#N/A</v>
      </c>
    </row>
    <row r="548" spans="1:19" ht="12.75">
      <c r="A548" s="1">
        <v>42361.416666666664</v>
      </c>
      <c r="B548">
        <v>353.816</v>
      </c>
      <c r="C548">
        <v>376.716</v>
      </c>
      <c r="D548" t="s">
        <v>72</v>
      </c>
      <c r="E548" t="s">
        <v>56</v>
      </c>
      <c r="F548" t="s">
        <v>57</v>
      </c>
      <c r="G548">
        <v>22.9</v>
      </c>
      <c r="H548">
        <v>0</v>
      </c>
      <c r="K548" t="s">
        <v>58</v>
      </c>
      <c r="L548" t="s">
        <v>63</v>
      </c>
      <c r="M548" t="s">
        <v>60</v>
      </c>
      <c r="O548" t="e">
        <f t="shared" si="48"/>
        <v>#N/A</v>
      </c>
      <c r="P548">
        <f t="shared" si="49"/>
        <v>353.816</v>
      </c>
      <c r="Q548">
        <f t="shared" si="50"/>
        <v>353.816</v>
      </c>
      <c r="R548" s="10" t="e">
        <f t="shared" si="51"/>
        <v>#N/A</v>
      </c>
      <c r="S548" t="e">
        <f t="shared" si="52"/>
        <v>#N/A</v>
      </c>
    </row>
    <row r="549" spans="1:19" ht="12.75">
      <c r="A549" s="1">
        <v>42395.54513888889</v>
      </c>
      <c r="B549">
        <v>353.406</v>
      </c>
      <c r="C549">
        <v>376.716</v>
      </c>
      <c r="D549" t="s">
        <v>72</v>
      </c>
      <c r="E549" t="s">
        <v>56</v>
      </c>
      <c r="F549" t="s">
        <v>57</v>
      </c>
      <c r="G549">
        <v>23.31</v>
      </c>
      <c r="H549">
        <v>0</v>
      </c>
      <c r="K549" t="s">
        <v>58</v>
      </c>
      <c r="L549" t="s">
        <v>63</v>
      </c>
      <c r="M549" t="s">
        <v>60</v>
      </c>
      <c r="O549" t="e">
        <f aca="true" t="shared" si="53" ref="O549:O594">IF(EXACT(E549,"Nivel Dinámico"),IF(B549=0,NA(),B549),NA())</f>
        <v>#N/A</v>
      </c>
      <c r="P549">
        <f aca="true" t="shared" si="54" ref="P549:P594">IF(AND(EXACT(E549,"Nivel Estático"),NOT(EXACT(F549,"SONDA AUTOMÁTICA"))),IF(B549=0,NA(),B549),NA())</f>
        <v>353.406</v>
      </c>
      <c r="Q549">
        <f aca="true" t="shared" si="55" ref="Q549:Q594">IF(ISNA(P549),IF(ISNA(R549),IF(ISNA(S549),"",S549),R549),P549)</f>
        <v>353.406</v>
      </c>
      <c r="R549" s="10" t="e">
        <f aca="true" t="shared" si="56" ref="R549:R594">IF(EXACT(E549,"Extrapolado"),IF(B549=0,NA(),B549),NA())</f>
        <v>#N/A</v>
      </c>
      <c r="S549" t="e">
        <f aca="true" t="shared" si="57" ref="S549:S594">IF(EXACT(F549,"SONDA AUTOMÁTICA"),IF(B549=0,NA(),B549),NA())</f>
        <v>#N/A</v>
      </c>
    </row>
    <row r="550" spans="1:19" ht="12.75">
      <c r="A550" s="1">
        <v>42429.541666666664</v>
      </c>
      <c r="B550">
        <v>352.936</v>
      </c>
      <c r="C550">
        <v>376.716</v>
      </c>
      <c r="D550" t="s">
        <v>72</v>
      </c>
      <c r="E550" t="s">
        <v>56</v>
      </c>
      <c r="F550" t="s">
        <v>57</v>
      </c>
      <c r="G550">
        <v>23.78</v>
      </c>
      <c r="H550">
        <v>0</v>
      </c>
      <c r="K550" t="s">
        <v>58</v>
      </c>
      <c r="L550" t="s">
        <v>63</v>
      </c>
      <c r="M550" t="s">
        <v>60</v>
      </c>
      <c r="O550" t="e">
        <f t="shared" si="53"/>
        <v>#N/A</v>
      </c>
      <c r="P550">
        <f t="shared" si="54"/>
        <v>352.936</v>
      </c>
      <c r="Q550">
        <f t="shared" si="55"/>
        <v>352.936</v>
      </c>
      <c r="R550" s="10" t="e">
        <f t="shared" si="56"/>
        <v>#N/A</v>
      </c>
      <c r="S550" t="e">
        <f t="shared" si="57"/>
        <v>#N/A</v>
      </c>
    </row>
    <row r="551" spans="1:19" ht="12.75">
      <c r="A551" s="1">
        <v>42747.45625</v>
      </c>
      <c r="B551">
        <v>352.966</v>
      </c>
      <c r="C551">
        <v>376.716</v>
      </c>
      <c r="D551" t="s">
        <v>72</v>
      </c>
      <c r="E551" t="s">
        <v>56</v>
      </c>
      <c r="F551" t="s">
        <v>57</v>
      </c>
      <c r="G551">
        <v>23.75</v>
      </c>
      <c r="H551">
        <v>0</v>
      </c>
      <c r="K551" t="s">
        <v>58</v>
      </c>
      <c r="L551" t="s">
        <v>63</v>
      </c>
      <c r="M551" t="s">
        <v>60</v>
      </c>
      <c r="N551" t="s">
        <v>67</v>
      </c>
      <c r="O551" t="e">
        <f t="shared" si="53"/>
        <v>#N/A</v>
      </c>
      <c r="P551">
        <f t="shared" si="54"/>
        <v>352.966</v>
      </c>
      <c r="Q551">
        <f t="shared" si="55"/>
        <v>352.966</v>
      </c>
      <c r="R551" s="10" t="e">
        <f t="shared" si="56"/>
        <v>#N/A</v>
      </c>
      <c r="S551" t="e">
        <f t="shared" si="57"/>
        <v>#N/A</v>
      </c>
    </row>
    <row r="552" spans="1:19" ht="12.75">
      <c r="A552" s="1">
        <v>42821.40277777778</v>
      </c>
      <c r="B552">
        <v>352.306</v>
      </c>
      <c r="C552">
        <v>376.716</v>
      </c>
      <c r="D552" t="s">
        <v>72</v>
      </c>
      <c r="E552" t="s">
        <v>56</v>
      </c>
      <c r="F552" t="s">
        <v>57</v>
      </c>
      <c r="G552">
        <v>24.41</v>
      </c>
      <c r="H552">
        <v>0</v>
      </c>
      <c r="K552" t="s">
        <v>58</v>
      </c>
      <c r="L552" t="s">
        <v>63</v>
      </c>
      <c r="M552" t="s">
        <v>60</v>
      </c>
      <c r="N552" t="s">
        <v>71</v>
      </c>
      <c r="O552" t="e">
        <f t="shared" si="53"/>
        <v>#N/A</v>
      </c>
      <c r="P552">
        <f t="shared" si="54"/>
        <v>352.306</v>
      </c>
      <c r="Q552">
        <f t="shared" si="55"/>
        <v>352.306</v>
      </c>
      <c r="R552" s="10" t="e">
        <f t="shared" si="56"/>
        <v>#N/A</v>
      </c>
      <c r="S552" t="e">
        <f t="shared" si="57"/>
        <v>#N/A</v>
      </c>
    </row>
    <row r="553" spans="1:19" ht="12.75">
      <c r="A553" s="1">
        <v>42832.45138888889</v>
      </c>
      <c r="B553">
        <v>351.566</v>
      </c>
      <c r="C553">
        <v>376.716</v>
      </c>
      <c r="D553" t="s">
        <v>72</v>
      </c>
      <c r="E553" t="s">
        <v>56</v>
      </c>
      <c r="F553" t="s">
        <v>57</v>
      </c>
      <c r="G553">
        <v>25.15</v>
      </c>
      <c r="H553">
        <v>0</v>
      </c>
      <c r="K553" t="s">
        <v>58</v>
      </c>
      <c r="L553" t="s">
        <v>63</v>
      </c>
      <c r="M553" t="s">
        <v>60</v>
      </c>
      <c r="N553" t="s">
        <v>71</v>
      </c>
      <c r="O553" t="e">
        <f t="shared" si="53"/>
        <v>#N/A</v>
      </c>
      <c r="P553">
        <f t="shared" si="54"/>
        <v>351.566</v>
      </c>
      <c r="Q553">
        <f t="shared" si="55"/>
        <v>351.566</v>
      </c>
      <c r="R553" s="10" t="e">
        <f t="shared" si="56"/>
        <v>#N/A</v>
      </c>
      <c r="S553" t="e">
        <f t="shared" si="57"/>
        <v>#N/A</v>
      </c>
    </row>
    <row r="554" spans="1:19" ht="12.75">
      <c r="A554" s="1">
        <v>42871.552083333336</v>
      </c>
      <c r="B554">
        <v>350.136</v>
      </c>
      <c r="C554">
        <v>376.716</v>
      </c>
      <c r="D554" t="s">
        <v>72</v>
      </c>
      <c r="E554" t="s">
        <v>56</v>
      </c>
      <c r="F554" t="s">
        <v>57</v>
      </c>
      <c r="G554">
        <v>26.58</v>
      </c>
      <c r="H554">
        <v>0</v>
      </c>
      <c r="K554" t="s">
        <v>58</v>
      </c>
      <c r="L554" t="s">
        <v>63</v>
      </c>
      <c r="M554" t="s">
        <v>60</v>
      </c>
      <c r="N554" t="s">
        <v>69</v>
      </c>
      <c r="O554" t="e">
        <f t="shared" si="53"/>
        <v>#N/A</v>
      </c>
      <c r="P554">
        <f t="shared" si="54"/>
        <v>350.136</v>
      </c>
      <c r="Q554">
        <f t="shared" si="55"/>
        <v>350.136</v>
      </c>
      <c r="R554" s="10" t="e">
        <f t="shared" si="56"/>
        <v>#N/A</v>
      </c>
      <c r="S554" t="e">
        <f t="shared" si="57"/>
        <v>#N/A</v>
      </c>
    </row>
    <row r="555" spans="1:19" ht="12.75">
      <c r="A555" s="1">
        <v>42891.381944444445</v>
      </c>
      <c r="B555">
        <v>351.356</v>
      </c>
      <c r="C555">
        <v>376.716</v>
      </c>
      <c r="D555" t="s">
        <v>72</v>
      </c>
      <c r="E555" t="s">
        <v>56</v>
      </c>
      <c r="F555" t="s">
        <v>57</v>
      </c>
      <c r="G555">
        <v>25.36</v>
      </c>
      <c r="H555">
        <v>0</v>
      </c>
      <c r="K555" t="s">
        <v>58</v>
      </c>
      <c r="L555" t="s">
        <v>63</v>
      </c>
      <c r="M555" t="s">
        <v>60</v>
      </c>
      <c r="N555" t="s">
        <v>69</v>
      </c>
      <c r="O555" t="e">
        <f t="shared" si="53"/>
        <v>#N/A</v>
      </c>
      <c r="P555">
        <f t="shared" si="54"/>
        <v>351.356</v>
      </c>
      <c r="Q555">
        <f t="shared" si="55"/>
        <v>351.356</v>
      </c>
      <c r="R555" s="10" t="e">
        <f t="shared" si="56"/>
        <v>#N/A</v>
      </c>
      <c r="S555" t="e">
        <f t="shared" si="57"/>
        <v>#N/A</v>
      </c>
    </row>
    <row r="556" spans="1:19" ht="12.75">
      <c r="A556" s="1">
        <v>42927.493055555555</v>
      </c>
      <c r="B556">
        <v>352.246</v>
      </c>
      <c r="C556">
        <v>376.716</v>
      </c>
      <c r="D556" t="s">
        <v>72</v>
      </c>
      <c r="E556" t="s">
        <v>56</v>
      </c>
      <c r="F556" t="s">
        <v>57</v>
      </c>
      <c r="G556">
        <v>24.47</v>
      </c>
      <c r="H556">
        <v>0</v>
      </c>
      <c r="K556" t="s">
        <v>58</v>
      </c>
      <c r="L556" t="s">
        <v>63</v>
      </c>
      <c r="M556" t="s">
        <v>60</v>
      </c>
      <c r="O556" t="e">
        <f t="shared" si="53"/>
        <v>#N/A</v>
      </c>
      <c r="P556">
        <f t="shared" si="54"/>
        <v>352.246</v>
      </c>
      <c r="Q556">
        <f t="shared" si="55"/>
        <v>352.246</v>
      </c>
      <c r="R556" s="10" t="e">
        <f t="shared" si="56"/>
        <v>#N/A</v>
      </c>
      <c r="S556" t="e">
        <f t="shared" si="57"/>
        <v>#N/A</v>
      </c>
    </row>
    <row r="557" spans="1:19" ht="12.75">
      <c r="A557" s="1">
        <v>42951.541666666664</v>
      </c>
      <c r="B557">
        <v>353.616</v>
      </c>
      <c r="C557">
        <v>376.716</v>
      </c>
      <c r="D557" t="s">
        <v>72</v>
      </c>
      <c r="E557" t="s">
        <v>56</v>
      </c>
      <c r="F557" t="s">
        <v>57</v>
      </c>
      <c r="G557">
        <v>23.1</v>
      </c>
      <c r="H557">
        <v>0</v>
      </c>
      <c r="K557" t="s">
        <v>58</v>
      </c>
      <c r="L557" t="s">
        <v>63</v>
      </c>
      <c r="M557" t="s">
        <v>60</v>
      </c>
      <c r="O557" t="e">
        <f t="shared" si="53"/>
        <v>#N/A</v>
      </c>
      <c r="P557">
        <f t="shared" si="54"/>
        <v>353.616</v>
      </c>
      <c r="Q557">
        <f t="shared" si="55"/>
        <v>353.616</v>
      </c>
      <c r="R557" s="10" t="e">
        <f t="shared" si="56"/>
        <v>#N/A</v>
      </c>
      <c r="S557" t="e">
        <f t="shared" si="57"/>
        <v>#N/A</v>
      </c>
    </row>
    <row r="558" spans="1:19" ht="12.75">
      <c r="A558" s="1">
        <v>43006.399305555555</v>
      </c>
      <c r="B558">
        <v>348.386</v>
      </c>
      <c r="C558">
        <v>376.716</v>
      </c>
      <c r="D558" t="s">
        <v>72</v>
      </c>
      <c r="E558" t="s">
        <v>56</v>
      </c>
      <c r="F558" t="s">
        <v>57</v>
      </c>
      <c r="G558">
        <v>28.33</v>
      </c>
      <c r="H558">
        <v>0</v>
      </c>
      <c r="K558" t="s">
        <v>58</v>
      </c>
      <c r="L558" t="s">
        <v>63</v>
      </c>
      <c r="M558" t="s">
        <v>60</v>
      </c>
      <c r="N558" t="s">
        <v>71</v>
      </c>
      <c r="O558" t="e">
        <f t="shared" si="53"/>
        <v>#N/A</v>
      </c>
      <c r="P558">
        <f t="shared" si="54"/>
        <v>348.386</v>
      </c>
      <c r="Q558">
        <f t="shared" si="55"/>
        <v>348.386</v>
      </c>
      <c r="R558" s="10" t="e">
        <f t="shared" si="56"/>
        <v>#N/A</v>
      </c>
      <c r="S558" t="e">
        <f t="shared" si="57"/>
        <v>#N/A</v>
      </c>
    </row>
    <row r="559" spans="1:19" ht="12.75">
      <c r="A559" s="1">
        <v>43018.458333333336</v>
      </c>
      <c r="B559">
        <v>348.476</v>
      </c>
      <c r="C559">
        <v>376.716</v>
      </c>
      <c r="D559" t="s">
        <v>72</v>
      </c>
      <c r="E559" t="s">
        <v>56</v>
      </c>
      <c r="F559" t="s">
        <v>57</v>
      </c>
      <c r="G559">
        <v>28.24</v>
      </c>
      <c r="H559">
        <v>0</v>
      </c>
      <c r="K559" t="s">
        <v>58</v>
      </c>
      <c r="L559" t="s">
        <v>63</v>
      </c>
      <c r="M559" t="s">
        <v>60</v>
      </c>
      <c r="N559" t="s">
        <v>71</v>
      </c>
      <c r="O559" t="e">
        <f t="shared" si="53"/>
        <v>#N/A</v>
      </c>
      <c r="P559">
        <f t="shared" si="54"/>
        <v>348.476</v>
      </c>
      <c r="Q559">
        <f t="shared" si="55"/>
        <v>348.476</v>
      </c>
      <c r="R559" s="10" t="e">
        <f t="shared" si="56"/>
        <v>#N/A</v>
      </c>
      <c r="S559" t="e">
        <f t="shared" si="57"/>
        <v>#N/A</v>
      </c>
    </row>
    <row r="560" spans="1:19" ht="12.75">
      <c r="A560" s="1">
        <v>43056.458333333336</v>
      </c>
      <c r="B560">
        <v>349.116</v>
      </c>
      <c r="C560">
        <v>376.716</v>
      </c>
      <c r="D560" t="s">
        <v>72</v>
      </c>
      <c r="E560" t="s">
        <v>56</v>
      </c>
      <c r="F560" t="s">
        <v>57</v>
      </c>
      <c r="G560">
        <v>27.6</v>
      </c>
      <c r="H560">
        <v>0</v>
      </c>
      <c r="K560" t="s">
        <v>58</v>
      </c>
      <c r="L560" t="s">
        <v>63</v>
      </c>
      <c r="M560" t="s">
        <v>60</v>
      </c>
      <c r="N560" t="s">
        <v>71</v>
      </c>
      <c r="O560" t="e">
        <f t="shared" si="53"/>
        <v>#N/A</v>
      </c>
      <c r="P560">
        <f t="shared" si="54"/>
        <v>349.116</v>
      </c>
      <c r="Q560">
        <f t="shared" si="55"/>
        <v>349.116</v>
      </c>
      <c r="R560" s="10" t="e">
        <f t="shared" si="56"/>
        <v>#N/A</v>
      </c>
      <c r="S560" t="e">
        <f t="shared" si="57"/>
        <v>#N/A</v>
      </c>
    </row>
    <row r="561" spans="1:19" ht="12.75">
      <c r="A561" s="1">
        <v>43087.444444444445</v>
      </c>
      <c r="B561">
        <v>350.136</v>
      </c>
      <c r="C561">
        <v>376.716</v>
      </c>
      <c r="D561" t="s">
        <v>72</v>
      </c>
      <c r="E561" t="s">
        <v>56</v>
      </c>
      <c r="F561" t="s">
        <v>57</v>
      </c>
      <c r="G561">
        <v>26.58</v>
      </c>
      <c r="H561">
        <v>0</v>
      </c>
      <c r="K561" t="s">
        <v>58</v>
      </c>
      <c r="L561" t="s">
        <v>63</v>
      </c>
      <c r="M561" t="s">
        <v>60</v>
      </c>
      <c r="N561" t="s">
        <v>71</v>
      </c>
      <c r="O561" t="e">
        <f t="shared" si="53"/>
        <v>#N/A</v>
      </c>
      <c r="P561">
        <f t="shared" si="54"/>
        <v>350.136</v>
      </c>
      <c r="Q561">
        <f t="shared" si="55"/>
        <v>350.136</v>
      </c>
      <c r="R561" s="10" t="e">
        <f t="shared" si="56"/>
        <v>#N/A</v>
      </c>
      <c r="S561" t="e">
        <f t="shared" si="57"/>
        <v>#N/A</v>
      </c>
    </row>
    <row r="562" spans="1:19" ht="12.75">
      <c r="A562" s="1">
        <v>43104.51388888889</v>
      </c>
      <c r="B562">
        <v>350.916</v>
      </c>
      <c r="C562">
        <v>376.716</v>
      </c>
      <c r="D562" t="s">
        <v>72</v>
      </c>
      <c r="E562" t="s">
        <v>56</v>
      </c>
      <c r="F562" t="s">
        <v>57</v>
      </c>
      <c r="G562">
        <v>25.8</v>
      </c>
      <c r="H562">
        <v>0</v>
      </c>
      <c r="K562" t="s">
        <v>58</v>
      </c>
      <c r="L562" t="s">
        <v>63</v>
      </c>
      <c r="M562" t="s">
        <v>60</v>
      </c>
      <c r="N562" t="s">
        <v>71</v>
      </c>
      <c r="O562" t="e">
        <f t="shared" si="53"/>
        <v>#N/A</v>
      </c>
      <c r="P562">
        <f t="shared" si="54"/>
        <v>350.916</v>
      </c>
      <c r="Q562">
        <f t="shared" si="55"/>
        <v>350.916</v>
      </c>
      <c r="R562" s="10" t="e">
        <f t="shared" si="56"/>
        <v>#N/A</v>
      </c>
      <c r="S562" t="e">
        <f t="shared" si="57"/>
        <v>#N/A</v>
      </c>
    </row>
    <row r="563" spans="1:19" ht="12.75">
      <c r="A563" s="1">
        <v>43137.5</v>
      </c>
      <c r="B563">
        <v>351.336</v>
      </c>
      <c r="C563">
        <v>376.716</v>
      </c>
      <c r="D563" t="s">
        <v>72</v>
      </c>
      <c r="E563" t="s">
        <v>56</v>
      </c>
      <c r="F563" t="s">
        <v>57</v>
      </c>
      <c r="G563">
        <v>25.38</v>
      </c>
      <c r="H563">
        <v>0</v>
      </c>
      <c r="K563" t="s">
        <v>58</v>
      </c>
      <c r="L563" t="s">
        <v>63</v>
      </c>
      <c r="M563" t="s">
        <v>60</v>
      </c>
      <c r="N563" t="s">
        <v>71</v>
      </c>
      <c r="O563" t="e">
        <f t="shared" si="53"/>
        <v>#N/A</v>
      </c>
      <c r="P563">
        <f t="shared" si="54"/>
        <v>351.336</v>
      </c>
      <c r="Q563">
        <f t="shared" si="55"/>
        <v>351.336</v>
      </c>
      <c r="R563" s="10" t="e">
        <f t="shared" si="56"/>
        <v>#N/A</v>
      </c>
      <c r="S563" t="e">
        <f t="shared" si="57"/>
        <v>#N/A</v>
      </c>
    </row>
    <row r="564" spans="1:19" ht="12.75">
      <c r="A564" s="1">
        <v>43175.4375</v>
      </c>
      <c r="B564">
        <v>351.756</v>
      </c>
      <c r="C564">
        <v>376.716</v>
      </c>
      <c r="D564" t="s">
        <v>72</v>
      </c>
      <c r="E564" t="s">
        <v>56</v>
      </c>
      <c r="F564" t="s">
        <v>57</v>
      </c>
      <c r="G564">
        <v>24.96</v>
      </c>
      <c r="H564">
        <v>0</v>
      </c>
      <c r="K564" t="s">
        <v>58</v>
      </c>
      <c r="L564" t="s">
        <v>63</v>
      </c>
      <c r="M564" t="s">
        <v>60</v>
      </c>
      <c r="N564" t="s">
        <v>71</v>
      </c>
      <c r="O564" t="e">
        <f t="shared" si="53"/>
        <v>#N/A</v>
      </c>
      <c r="P564">
        <f t="shared" si="54"/>
        <v>351.756</v>
      </c>
      <c r="Q564">
        <f t="shared" si="55"/>
        <v>351.756</v>
      </c>
      <c r="R564" s="10" t="e">
        <f t="shared" si="56"/>
        <v>#N/A</v>
      </c>
      <c r="S564" t="e">
        <f t="shared" si="57"/>
        <v>#N/A</v>
      </c>
    </row>
    <row r="565" spans="1:19" ht="12.75">
      <c r="A565" s="1">
        <v>43192.427083333336</v>
      </c>
      <c r="B565">
        <v>351.626</v>
      </c>
      <c r="C565">
        <v>376.716</v>
      </c>
      <c r="D565" t="s">
        <v>72</v>
      </c>
      <c r="E565" t="s">
        <v>56</v>
      </c>
      <c r="F565" t="s">
        <v>57</v>
      </c>
      <c r="G565">
        <v>25.09</v>
      </c>
      <c r="H565">
        <v>0</v>
      </c>
      <c r="K565" t="s">
        <v>58</v>
      </c>
      <c r="L565" t="s">
        <v>63</v>
      </c>
      <c r="M565" t="s">
        <v>60</v>
      </c>
      <c r="N565" t="s">
        <v>71</v>
      </c>
      <c r="O565" t="e">
        <f t="shared" si="53"/>
        <v>#N/A</v>
      </c>
      <c r="P565">
        <f t="shared" si="54"/>
        <v>351.626</v>
      </c>
      <c r="Q565">
        <f t="shared" si="55"/>
        <v>351.626</v>
      </c>
      <c r="R565" s="10" t="e">
        <f t="shared" si="56"/>
        <v>#N/A</v>
      </c>
      <c r="S565" t="e">
        <f t="shared" si="57"/>
        <v>#N/A</v>
      </c>
    </row>
    <row r="566" spans="1:19" ht="12.75">
      <c r="A566" s="1">
        <v>43241.54861111111</v>
      </c>
      <c r="B566">
        <v>351.416</v>
      </c>
      <c r="C566">
        <v>376.716</v>
      </c>
      <c r="D566" t="s">
        <v>72</v>
      </c>
      <c r="E566" t="s">
        <v>56</v>
      </c>
      <c r="F566" t="s">
        <v>57</v>
      </c>
      <c r="G566">
        <v>25.3</v>
      </c>
      <c r="H566">
        <v>0</v>
      </c>
      <c r="K566" t="s">
        <v>58</v>
      </c>
      <c r="L566" t="s">
        <v>63</v>
      </c>
      <c r="M566" t="s">
        <v>60</v>
      </c>
      <c r="N566" t="s">
        <v>71</v>
      </c>
      <c r="O566" t="e">
        <f t="shared" si="53"/>
        <v>#N/A</v>
      </c>
      <c r="P566">
        <f t="shared" si="54"/>
        <v>351.416</v>
      </c>
      <c r="Q566">
        <f t="shared" si="55"/>
        <v>351.416</v>
      </c>
      <c r="R566" s="10" t="e">
        <f t="shared" si="56"/>
        <v>#N/A</v>
      </c>
      <c r="S566" t="e">
        <f t="shared" si="57"/>
        <v>#N/A</v>
      </c>
    </row>
    <row r="567" spans="1:19" ht="12.75">
      <c r="A567" s="1">
        <v>43259.541666666664</v>
      </c>
      <c r="B567">
        <v>351.936</v>
      </c>
      <c r="C567">
        <v>376.716</v>
      </c>
      <c r="D567" t="s">
        <v>72</v>
      </c>
      <c r="E567" t="s">
        <v>56</v>
      </c>
      <c r="F567" t="s">
        <v>57</v>
      </c>
      <c r="G567">
        <v>24.78</v>
      </c>
      <c r="H567">
        <v>0</v>
      </c>
      <c r="K567" t="s">
        <v>58</v>
      </c>
      <c r="L567" t="s">
        <v>63</v>
      </c>
      <c r="M567" t="s">
        <v>60</v>
      </c>
      <c r="N567" t="s">
        <v>75</v>
      </c>
      <c r="O567" t="e">
        <f t="shared" si="53"/>
        <v>#N/A</v>
      </c>
      <c r="P567">
        <f t="shared" si="54"/>
        <v>351.936</v>
      </c>
      <c r="Q567">
        <f t="shared" si="55"/>
        <v>351.936</v>
      </c>
      <c r="R567" s="10" t="e">
        <f t="shared" si="56"/>
        <v>#N/A</v>
      </c>
      <c r="S567" t="e">
        <f t="shared" si="57"/>
        <v>#N/A</v>
      </c>
    </row>
    <row r="568" spans="1:19" ht="12.75">
      <c r="A568" s="1">
        <v>43291.430555555555</v>
      </c>
      <c r="B568">
        <v>350.226</v>
      </c>
      <c r="C568">
        <v>376.716</v>
      </c>
      <c r="D568" t="s">
        <v>72</v>
      </c>
      <c r="E568" t="s">
        <v>56</v>
      </c>
      <c r="F568" t="s">
        <v>57</v>
      </c>
      <c r="G568">
        <v>26.49</v>
      </c>
      <c r="H568">
        <v>0</v>
      </c>
      <c r="K568" t="s">
        <v>58</v>
      </c>
      <c r="L568" t="s">
        <v>63</v>
      </c>
      <c r="M568" t="s">
        <v>60</v>
      </c>
      <c r="N568" t="s">
        <v>71</v>
      </c>
      <c r="O568" t="e">
        <f t="shared" si="53"/>
        <v>#N/A</v>
      </c>
      <c r="P568">
        <f t="shared" si="54"/>
        <v>350.226</v>
      </c>
      <c r="Q568">
        <f t="shared" si="55"/>
        <v>350.226</v>
      </c>
      <c r="R568" s="10" t="e">
        <f t="shared" si="56"/>
        <v>#N/A</v>
      </c>
      <c r="S568" t="e">
        <f t="shared" si="57"/>
        <v>#N/A</v>
      </c>
    </row>
    <row r="569" spans="1:19" ht="12.75">
      <c r="A569" s="1">
        <v>43320.43402777778</v>
      </c>
      <c r="B569">
        <v>348.666</v>
      </c>
      <c r="C569">
        <v>376.716</v>
      </c>
      <c r="D569" t="s">
        <v>72</v>
      </c>
      <c r="E569" t="s">
        <v>56</v>
      </c>
      <c r="F569" t="s">
        <v>57</v>
      </c>
      <c r="G569">
        <v>28.05</v>
      </c>
      <c r="H569">
        <v>0</v>
      </c>
      <c r="K569" t="s">
        <v>58</v>
      </c>
      <c r="L569" t="s">
        <v>63</v>
      </c>
      <c r="M569" t="s">
        <v>60</v>
      </c>
      <c r="N569" t="s">
        <v>71</v>
      </c>
      <c r="O569" t="e">
        <f t="shared" si="53"/>
        <v>#N/A</v>
      </c>
      <c r="P569">
        <f t="shared" si="54"/>
        <v>348.666</v>
      </c>
      <c r="Q569">
        <f t="shared" si="55"/>
        <v>348.666</v>
      </c>
      <c r="R569" s="10" t="e">
        <f t="shared" si="56"/>
        <v>#N/A</v>
      </c>
      <c r="S569" t="e">
        <f t="shared" si="57"/>
        <v>#N/A</v>
      </c>
    </row>
    <row r="570" spans="1:19" ht="12.75">
      <c r="A570" s="1">
        <v>43360.45486111111</v>
      </c>
      <c r="B570">
        <v>348.386</v>
      </c>
      <c r="C570">
        <v>376.716</v>
      </c>
      <c r="D570" t="s">
        <v>72</v>
      </c>
      <c r="E570" t="s">
        <v>56</v>
      </c>
      <c r="F570" t="s">
        <v>57</v>
      </c>
      <c r="G570">
        <v>28.33</v>
      </c>
      <c r="H570">
        <v>0</v>
      </c>
      <c r="K570" t="s">
        <v>58</v>
      </c>
      <c r="L570" t="s">
        <v>63</v>
      </c>
      <c r="M570" t="s">
        <v>60</v>
      </c>
      <c r="N570" t="s">
        <v>71</v>
      </c>
      <c r="O570" t="e">
        <f t="shared" si="53"/>
        <v>#N/A</v>
      </c>
      <c r="P570">
        <f t="shared" si="54"/>
        <v>348.386</v>
      </c>
      <c r="Q570">
        <f t="shared" si="55"/>
        <v>348.386</v>
      </c>
      <c r="R570" s="10" t="e">
        <f t="shared" si="56"/>
        <v>#N/A</v>
      </c>
      <c r="S570" t="e">
        <f t="shared" si="57"/>
        <v>#N/A</v>
      </c>
    </row>
    <row r="571" spans="1:19" ht="12.75">
      <c r="A571" s="1">
        <v>43398.70138888889</v>
      </c>
      <c r="B571">
        <v>348.366</v>
      </c>
      <c r="C571">
        <v>376.716</v>
      </c>
      <c r="D571" t="s">
        <v>72</v>
      </c>
      <c r="E571" t="s">
        <v>56</v>
      </c>
      <c r="F571" t="s">
        <v>57</v>
      </c>
      <c r="G571">
        <v>28.35</v>
      </c>
      <c r="H571">
        <v>0</v>
      </c>
      <c r="K571" t="s">
        <v>58</v>
      </c>
      <c r="L571" t="s">
        <v>63</v>
      </c>
      <c r="M571" t="s">
        <v>60</v>
      </c>
      <c r="N571" t="s">
        <v>71</v>
      </c>
      <c r="O571" t="e">
        <f t="shared" si="53"/>
        <v>#N/A</v>
      </c>
      <c r="P571">
        <f t="shared" si="54"/>
        <v>348.366</v>
      </c>
      <c r="Q571">
        <f t="shared" si="55"/>
        <v>348.366</v>
      </c>
      <c r="R571" s="10" t="e">
        <f t="shared" si="56"/>
        <v>#N/A</v>
      </c>
      <c r="S571" t="e">
        <f t="shared" si="57"/>
        <v>#N/A</v>
      </c>
    </row>
    <row r="572" spans="1:19" ht="12.75">
      <c r="A572" s="1">
        <v>43416.45486111111</v>
      </c>
      <c r="B572">
        <v>348.756</v>
      </c>
      <c r="C572">
        <v>376.716</v>
      </c>
      <c r="D572" t="s">
        <v>72</v>
      </c>
      <c r="E572" t="s">
        <v>56</v>
      </c>
      <c r="F572" t="s">
        <v>57</v>
      </c>
      <c r="G572">
        <v>27.96</v>
      </c>
      <c r="H572">
        <v>0</v>
      </c>
      <c r="K572" t="s">
        <v>58</v>
      </c>
      <c r="L572" t="s">
        <v>63</v>
      </c>
      <c r="M572" t="s">
        <v>60</v>
      </c>
      <c r="N572" t="s">
        <v>71</v>
      </c>
      <c r="O572" t="e">
        <f t="shared" si="53"/>
        <v>#N/A</v>
      </c>
      <c r="P572">
        <f t="shared" si="54"/>
        <v>348.756</v>
      </c>
      <c r="Q572">
        <f t="shared" si="55"/>
        <v>348.756</v>
      </c>
      <c r="R572" s="10" t="e">
        <f t="shared" si="56"/>
        <v>#N/A</v>
      </c>
      <c r="S572" t="e">
        <f t="shared" si="57"/>
        <v>#N/A</v>
      </c>
    </row>
    <row r="573" spans="1:19" ht="12.75">
      <c r="A573" s="1">
        <v>43444.5</v>
      </c>
      <c r="B573">
        <v>349.726</v>
      </c>
      <c r="C573">
        <v>376.716</v>
      </c>
      <c r="D573" t="s">
        <v>72</v>
      </c>
      <c r="E573" t="s">
        <v>56</v>
      </c>
      <c r="F573" t="s">
        <v>57</v>
      </c>
      <c r="G573">
        <v>26.99</v>
      </c>
      <c r="H573">
        <v>0</v>
      </c>
      <c r="K573" t="s">
        <v>58</v>
      </c>
      <c r="L573" t="s">
        <v>63</v>
      </c>
      <c r="M573" t="s">
        <v>60</v>
      </c>
      <c r="O573" t="e">
        <f t="shared" si="53"/>
        <v>#N/A</v>
      </c>
      <c r="P573">
        <f t="shared" si="54"/>
        <v>349.726</v>
      </c>
      <c r="Q573">
        <f t="shared" si="55"/>
        <v>349.726</v>
      </c>
      <c r="R573" s="10" t="e">
        <f t="shared" si="56"/>
        <v>#N/A</v>
      </c>
      <c r="S573" t="e">
        <f t="shared" si="57"/>
        <v>#N/A</v>
      </c>
    </row>
    <row r="574" spans="1:19" ht="12.75">
      <c r="A574" s="1">
        <v>43510.37152777778</v>
      </c>
      <c r="B574">
        <v>350.736</v>
      </c>
      <c r="C574">
        <v>376.716</v>
      </c>
      <c r="D574" t="s">
        <v>72</v>
      </c>
      <c r="E574" t="s">
        <v>56</v>
      </c>
      <c r="F574" t="s">
        <v>57</v>
      </c>
      <c r="G574">
        <v>25.98</v>
      </c>
      <c r="H574">
        <v>0</v>
      </c>
      <c r="K574" t="s">
        <v>58</v>
      </c>
      <c r="L574" t="s">
        <v>63</v>
      </c>
      <c r="M574" t="s">
        <v>60</v>
      </c>
      <c r="N574" t="s">
        <v>71</v>
      </c>
      <c r="O574" t="e">
        <f t="shared" si="53"/>
        <v>#N/A</v>
      </c>
      <c r="P574">
        <f t="shared" si="54"/>
        <v>350.736</v>
      </c>
      <c r="Q574">
        <f t="shared" si="55"/>
        <v>350.736</v>
      </c>
      <c r="R574" s="10" t="e">
        <f t="shared" si="56"/>
        <v>#N/A</v>
      </c>
      <c r="S574" t="e">
        <f t="shared" si="57"/>
        <v>#N/A</v>
      </c>
    </row>
    <row r="575" spans="1:19" ht="12.75">
      <c r="A575" s="1">
        <v>43543.37847222222</v>
      </c>
      <c r="B575">
        <v>348.726</v>
      </c>
      <c r="C575">
        <v>376.716</v>
      </c>
      <c r="D575" t="s">
        <v>72</v>
      </c>
      <c r="E575" t="s">
        <v>56</v>
      </c>
      <c r="F575" t="s">
        <v>57</v>
      </c>
      <c r="G575">
        <v>27.99</v>
      </c>
      <c r="H575">
        <v>0</v>
      </c>
      <c r="K575" t="s">
        <v>58</v>
      </c>
      <c r="L575" t="s">
        <v>63</v>
      </c>
      <c r="M575" t="s">
        <v>60</v>
      </c>
      <c r="N575" t="s">
        <v>70</v>
      </c>
      <c r="O575" t="e">
        <f t="shared" si="53"/>
        <v>#N/A</v>
      </c>
      <c r="P575">
        <f t="shared" si="54"/>
        <v>348.726</v>
      </c>
      <c r="Q575">
        <f t="shared" si="55"/>
        <v>348.726</v>
      </c>
      <c r="R575" s="10" t="e">
        <f t="shared" si="56"/>
        <v>#N/A</v>
      </c>
      <c r="S575" t="e">
        <f t="shared" si="57"/>
        <v>#N/A</v>
      </c>
    </row>
    <row r="576" spans="1:19" ht="12.75">
      <c r="A576" s="1">
        <v>43567.5</v>
      </c>
      <c r="B576">
        <v>349.946</v>
      </c>
      <c r="C576">
        <v>376.716</v>
      </c>
      <c r="D576" t="s">
        <v>72</v>
      </c>
      <c r="E576" t="s">
        <v>56</v>
      </c>
      <c r="F576" t="s">
        <v>57</v>
      </c>
      <c r="G576">
        <v>26.77</v>
      </c>
      <c r="H576">
        <v>0</v>
      </c>
      <c r="K576" t="s">
        <v>58</v>
      </c>
      <c r="L576" t="s">
        <v>63</v>
      </c>
      <c r="M576" t="s">
        <v>60</v>
      </c>
      <c r="O576" t="e">
        <f t="shared" si="53"/>
        <v>#N/A</v>
      </c>
      <c r="P576">
        <f t="shared" si="54"/>
        <v>349.946</v>
      </c>
      <c r="Q576">
        <f t="shared" si="55"/>
        <v>349.946</v>
      </c>
      <c r="R576" s="10" t="e">
        <f t="shared" si="56"/>
        <v>#N/A</v>
      </c>
      <c r="S576" t="e">
        <f t="shared" si="57"/>
        <v>#N/A</v>
      </c>
    </row>
    <row r="577" spans="1:19" ht="12.75">
      <c r="A577" s="1">
        <v>43615.572916666664</v>
      </c>
      <c r="B577">
        <v>348.316</v>
      </c>
      <c r="C577">
        <v>376.716</v>
      </c>
      <c r="D577" t="s">
        <v>72</v>
      </c>
      <c r="E577" t="s">
        <v>56</v>
      </c>
      <c r="F577" t="s">
        <v>57</v>
      </c>
      <c r="G577">
        <v>28.4</v>
      </c>
      <c r="H577">
        <v>0</v>
      </c>
      <c r="K577" t="s">
        <v>58</v>
      </c>
      <c r="L577" t="s">
        <v>63</v>
      </c>
      <c r="M577" t="s">
        <v>60</v>
      </c>
      <c r="N577" t="s">
        <v>71</v>
      </c>
      <c r="O577" t="e">
        <f t="shared" si="53"/>
        <v>#N/A</v>
      </c>
      <c r="P577">
        <f t="shared" si="54"/>
        <v>348.316</v>
      </c>
      <c r="Q577">
        <f t="shared" si="55"/>
        <v>348.316</v>
      </c>
      <c r="R577" s="10" t="e">
        <f t="shared" si="56"/>
        <v>#N/A</v>
      </c>
      <c r="S577" t="e">
        <f t="shared" si="57"/>
        <v>#N/A</v>
      </c>
    </row>
    <row r="578" spans="1:19" ht="12.75">
      <c r="A578" s="1">
        <v>43633.381944444445</v>
      </c>
      <c r="B578">
        <v>348.316</v>
      </c>
      <c r="C578">
        <v>376.716</v>
      </c>
      <c r="D578" t="s">
        <v>72</v>
      </c>
      <c r="E578" t="s">
        <v>56</v>
      </c>
      <c r="F578" t="s">
        <v>57</v>
      </c>
      <c r="G578">
        <v>28.4</v>
      </c>
      <c r="H578">
        <v>0</v>
      </c>
      <c r="K578" t="s">
        <v>58</v>
      </c>
      <c r="L578" t="s">
        <v>63</v>
      </c>
      <c r="M578" t="s">
        <v>60</v>
      </c>
      <c r="O578" t="e">
        <f t="shared" si="53"/>
        <v>#N/A</v>
      </c>
      <c r="P578">
        <f t="shared" si="54"/>
        <v>348.316</v>
      </c>
      <c r="Q578">
        <f t="shared" si="55"/>
        <v>348.316</v>
      </c>
      <c r="R578" s="10" t="e">
        <f t="shared" si="56"/>
        <v>#N/A</v>
      </c>
      <c r="S578" t="e">
        <f t="shared" si="57"/>
        <v>#N/A</v>
      </c>
    </row>
    <row r="579" spans="1:19" ht="12.75">
      <c r="A579" s="1">
        <v>43669.46527777778</v>
      </c>
      <c r="B579">
        <v>347.136</v>
      </c>
      <c r="C579">
        <v>376.716</v>
      </c>
      <c r="D579" t="s">
        <v>72</v>
      </c>
      <c r="E579" t="s">
        <v>56</v>
      </c>
      <c r="F579" t="s">
        <v>57</v>
      </c>
      <c r="G579">
        <v>29.58</v>
      </c>
      <c r="H579">
        <v>0</v>
      </c>
      <c r="K579" t="s">
        <v>58</v>
      </c>
      <c r="L579" t="s">
        <v>63</v>
      </c>
      <c r="M579" t="s">
        <v>60</v>
      </c>
      <c r="O579" t="e">
        <f t="shared" si="53"/>
        <v>#N/A</v>
      </c>
      <c r="P579">
        <f t="shared" si="54"/>
        <v>347.136</v>
      </c>
      <c r="Q579">
        <f t="shared" si="55"/>
        <v>347.136</v>
      </c>
      <c r="R579" s="10" t="e">
        <f t="shared" si="56"/>
        <v>#N/A</v>
      </c>
      <c r="S579" t="e">
        <f t="shared" si="57"/>
        <v>#N/A</v>
      </c>
    </row>
    <row r="580" spans="1:19" ht="12.75">
      <c r="A580" s="1">
        <v>43706.49652777778</v>
      </c>
      <c r="B580">
        <v>346.706</v>
      </c>
      <c r="C580">
        <v>376.716</v>
      </c>
      <c r="D580" t="s">
        <v>72</v>
      </c>
      <c r="E580" t="s">
        <v>56</v>
      </c>
      <c r="F580" t="s">
        <v>57</v>
      </c>
      <c r="G580">
        <v>30.01</v>
      </c>
      <c r="H580">
        <v>0</v>
      </c>
      <c r="K580" t="s">
        <v>58</v>
      </c>
      <c r="L580" t="s">
        <v>63</v>
      </c>
      <c r="M580" t="s">
        <v>60</v>
      </c>
      <c r="O580" t="e">
        <f t="shared" si="53"/>
        <v>#N/A</v>
      </c>
      <c r="P580">
        <f t="shared" si="54"/>
        <v>346.706</v>
      </c>
      <c r="Q580">
        <f t="shared" si="55"/>
        <v>346.706</v>
      </c>
      <c r="R580" s="10" t="e">
        <f t="shared" si="56"/>
        <v>#N/A</v>
      </c>
      <c r="S580" t="e">
        <f t="shared" si="57"/>
        <v>#N/A</v>
      </c>
    </row>
    <row r="581" spans="1:19" ht="12.75">
      <c r="A581" s="1">
        <v>43735.475694444445</v>
      </c>
      <c r="B581">
        <v>346.316</v>
      </c>
      <c r="C581">
        <v>376.716</v>
      </c>
      <c r="D581" t="s">
        <v>72</v>
      </c>
      <c r="E581" t="s">
        <v>56</v>
      </c>
      <c r="F581" t="s">
        <v>57</v>
      </c>
      <c r="G581">
        <v>30.4</v>
      </c>
      <c r="H581">
        <v>0</v>
      </c>
      <c r="K581" t="s">
        <v>58</v>
      </c>
      <c r="L581" t="s">
        <v>63</v>
      </c>
      <c r="M581" t="s">
        <v>60</v>
      </c>
      <c r="N581" t="s">
        <v>71</v>
      </c>
      <c r="O581" t="e">
        <f t="shared" si="53"/>
        <v>#N/A</v>
      </c>
      <c r="P581">
        <f t="shared" si="54"/>
        <v>346.316</v>
      </c>
      <c r="Q581">
        <f t="shared" si="55"/>
        <v>346.316</v>
      </c>
      <c r="R581" s="10" t="e">
        <f t="shared" si="56"/>
        <v>#N/A</v>
      </c>
      <c r="S581" t="e">
        <f t="shared" si="57"/>
        <v>#N/A</v>
      </c>
    </row>
    <row r="582" spans="1:19" ht="12.75">
      <c r="A582" s="1">
        <v>43759.479166666664</v>
      </c>
      <c r="B582">
        <v>346.486</v>
      </c>
      <c r="C582">
        <v>376.716</v>
      </c>
      <c r="D582" t="s">
        <v>72</v>
      </c>
      <c r="E582" t="s">
        <v>56</v>
      </c>
      <c r="F582" t="s">
        <v>57</v>
      </c>
      <c r="G582">
        <v>30.23</v>
      </c>
      <c r="H582">
        <v>0</v>
      </c>
      <c r="K582" t="s">
        <v>58</v>
      </c>
      <c r="L582" t="s">
        <v>63</v>
      </c>
      <c r="M582" t="s">
        <v>60</v>
      </c>
      <c r="O582" t="e">
        <f t="shared" si="53"/>
        <v>#N/A</v>
      </c>
      <c r="P582">
        <f t="shared" si="54"/>
        <v>346.486</v>
      </c>
      <c r="Q582">
        <f t="shared" si="55"/>
        <v>346.486</v>
      </c>
      <c r="R582" s="10" t="e">
        <f t="shared" si="56"/>
        <v>#N/A</v>
      </c>
      <c r="S582" t="e">
        <f t="shared" si="57"/>
        <v>#N/A</v>
      </c>
    </row>
    <row r="583" spans="1:19" ht="12.75">
      <c r="A583" s="1">
        <v>43880.63888888889</v>
      </c>
      <c r="B583">
        <v>350.696</v>
      </c>
      <c r="C583">
        <v>376.716</v>
      </c>
      <c r="D583" t="s">
        <v>72</v>
      </c>
      <c r="E583" t="s">
        <v>56</v>
      </c>
      <c r="F583" t="s">
        <v>57</v>
      </c>
      <c r="G583">
        <v>26.02</v>
      </c>
      <c r="H583">
        <v>0</v>
      </c>
      <c r="K583" t="s">
        <v>58</v>
      </c>
      <c r="L583" t="s">
        <v>63</v>
      </c>
      <c r="M583" t="s">
        <v>60</v>
      </c>
      <c r="N583" t="s">
        <v>71</v>
      </c>
      <c r="O583" t="e">
        <f t="shared" si="53"/>
        <v>#N/A</v>
      </c>
      <c r="P583">
        <f t="shared" si="54"/>
        <v>350.696</v>
      </c>
      <c r="Q583">
        <f t="shared" si="55"/>
        <v>350.696</v>
      </c>
      <c r="R583" s="10" t="e">
        <f t="shared" si="56"/>
        <v>#N/A</v>
      </c>
      <c r="S583" t="e">
        <f t="shared" si="57"/>
        <v>#N/A</v>
      </c>
    </row>
    <row r="584" spans="1:19" ht="12.75">
      <c r="A584" s="1">
        <v>43895.680555555555</v>
      </c>
      <c r="B584">
        <v>350.306</v>
      </c>
      <c r="C584">
        <v>376.716</v>
      </c>
      <c r="D584" t="s">
        <v>72</v>
      </c>
      <c r="E584" t="s">
        <v>56</v>
      </c>
      <c r="F584" t="s">
        <v>57</v>
      </c>
      <c r="G584">
        <v>26.41</v>
      </c>
      <c r="H584">
        <v>0</v>
      </c>
      <c r="K584" t="s">
        <v>58</v>
      </c>
      <c r="L584" t="s">
        <v>63</v>
      </c>
      <c r="M584" t="s">
        <v>60</v>
      </c>
      <c r="N584" t="s">
        <v>71</v>
      </c>
      <c r="O584" t="e">
        <f t="shared" si="53"/>
        <v>#N/A</v>
      </c>
      <c r="P584">
        <f t="shared" si="54"/>
        <v>350.306</v>
      </c>
      <c r="Q584">
        <f t="shared" si="55"/>
        <v>350.306</v>
      </c>
      <c r="R584" s="10" t="e">
        <f t="shared" si="56"/>
        <v>#N/A</v>
      </c>
      <c r="S584" t="e">
        <f t="shared" si="57"/>
        <v>#N/A</v>
      </c>
    </row>
    <row r="585" spans="1:19" ht="12.75">
      <c r="A585" s="1">
        <v>43949.59375</v>
      </c>
      <c r="B585">
        <v>351.216</v>
      </c>
      <c r="C585">
        <v>376.716</v>
      </c>
      <c r="D585" t="s">
        <v>72</v>
      </c>
      <c r="E585" t="s">
        <v>56</v>
      </c>
      <c r="F585" t="s">
        <v>57</v>
      </c>
      <c r="G585">
        <v>25.5</v>
      </c>
      <c r="H585">
        <v>0</v>
      </c>
      <c r="K585" t="s">
        <v>58</v>
      </c>
      <c r="L585" t="s">
        <v>63</v>
      </c>
      <c r="M585" t="s">
        <v>60</v>
      </c>
      <c r="N585" t="s">
        <v>71</v>
      </c>
      <c r="O585" t="e">
        <f t="shared" si="53"/>
        <v>#N/A</v>
      </c>
      <c r="P585">
        <f t="shared" si="54"/>
        <v>351.216</v>
      </c>
      <c r="Q585">
        <f t="shared" si="55"/>
        <v>351.216</v>
      </c>
      <c r="R585" s="10" t="e">
        <f t="shared" si="56"/>
        <v>#N/A</v>
      </c>
      <c r="S585" t="e">
        <f t="shared" si="57"/>
        <v>#N/A</v>
      </c>
    </row>
    <row r="586" spans="1:19" ht="12.75">
      <c r="A586" s="1">
        <v>43970.475694444445</v>
      </c>
      <c r="B586">
        <v>350.646</v>
      </c>
      <c r="C586">
        <v>376.716</v>
      </c>
      <c r="D586" t="s">
        <v>72</v>
      </c>
      <c r="E586" t="s">
        <v>56</v>
      </c>
      <c r="F586" t="s">
        <v>57</v>
      </c>
      <c r="G586">
        <v>26.07</v>
      </c>
      <c r="H586">
        <v>0</v>
      </c>
      <c r="K586" t="s">
        <v>58</v>
      </c>
      <c r="L586" t="s">
        <v>63</v>
      </c>
      <c r="M586" t="s">
        <v>60</v>
      </c>
      <c r="N586" t="s">
        <v>71</v>
      </c>
      <c r="O586" t="e">
        <f t="shared" si="53"/>
        <v>#N/A</v>
      </c>
      <c r="P586">
        <f t="shared" si="54"/>
        <v>350.646</v>
      </c>
      <c r="Q586">
        <f t="shared" si="55"/>
        <v>350.646</v>
      </c>
      <c r="R586" s="10" t="e">
        <f t="shared" si="56"/>
        <v>#N/A</v>
      </c>
      <c r="S586" t="e">
        <f t="shared" si="57"/>
        <v>#N/A</v>
      </c>
    </row>
    <row r="587" spans="1:19" ht="12.75">
      <c r="A587" s="1">
        <v>43991.35763888889</v>
      </c>
      <c r="B587">
        <v>350.366</v>
      </c>
      <c r="C587">
        <v>376.716</v>
      </c>
      <c r="D587" t="s">
        <v>72</v>
      </c>
      <c r="E587" t="s">
        <v>56</v>
      </c>
      <c r="F587" t="s">
        <v>57</v>
      </c>
      <c r="G587">
        <v>26.35</v>
      </c>
      <c r="H587">
        <v>0</v>
      </c>
      <c r="K587" t="s">
        <v>58</v>
      </c>
      <c r="L587" t="s">
        <v>63</v>
      </c>
      <c r="M587" t="s">
        <v>60</v>
      </c>
      <c r="N587" t="s">
        <v>71</v>
      </c>
      <c r="O587" t="e">
        <f t="shared" si="53"/>
        <v>#N/A</v>
      </c>
      <c r="P587">
        <f t="shared" si="54"/>
        <v>350.366</v>
      </c>
      <c r="Q587">
        <f t="shared" si="55"/>
        <v>350.366</v>
      </c>
      <c r="R587" s="10" t="e">
        <f t="shared" si="56"/>
        <v>#N/A</v>
      </c>
      <c r="S587" t="e">
        <f t="shared" si="57"/>
        <v>#N/A</v>
      </c>
    </row>
    <row r="588" spans="1:19" ht="12.75">
      <c r="A588" s="1">
        <v>44026.375</v>
      </c>
      <c r="B588">
        <v>347.666</v>
      </c>
      <c r="C588">
        <v>376.716</v>
      </c>
      <c r="D588" t="s">
        <v>72</v>
      </c>
      <c r="E588" t="s">
        <v>56</v>
      </c>
      <c r="F588" t="s">
        <v>57</v>
      </c>
      <c r="G588">
        <v>29.05</v>
      </c>
      <c r="H588">
        <v>0</v>
      </c>
      <c r="K588" t="s">
        <v>58</v>
      </c>
      <c r="L588" t="s">
        <v>63</v>
      </c>
      <c r="M588" t="s">
        <v>60</v>
      </c>
      <c r="N588" t="s">
        <v>71</v>
      </c>
      <c r="O588" t="e">
        <f t="shared" si="53"/>
        <v>#N/A</v>
      </c>
      <c r="P588">
        <f t="shared" si="54"/>
        <v>347.666</v>
      </c>
      <c r="Q588">
        <f t="shared" si="55"/>
        <v>347.666</v>
      </c>
      <c r="R588" s="10" t="e">
        <f t="shared" si="56"/>
        <v>#N/A</v>
      </c>
      <c r="S588" t="e">
        <f t="shared" si="57"/>
        <v>#N/A</v>
      </c>
    </row>
    <row r="589" spans="1:19" ht="12.75">
      <c r="A589" s="1">
        <v>44067.395833333336</v>
      </c>
      <c r="B589">
        <v>346.646</v>
      </c>
      <c r="C589">
        <v>376.716</v>
      </c>
      <c r="D589" t="s">
        <v>72</v>
      </c>
      <c r="E589" t="s">
        <v>56</v>
      </c>
      <c r="F589" t="s">
        <v>57</v>
      </c>
      <c r="G589">
        <v>30.07</v>
      </c>
      <c r="H589">
        <v>0</v>
      </c>
      <c r="K589" t="s">
        <v>58</v>
      </c>
      <c r="L589" t="s">
        <v>63</v>
      </c>
      <c r="M589" t="s">
        <v>60</v>
      </c>
      <c r="N589" t="s">
        <v>71</v>
      </c>
      <c r="O589" t="e">
        <f t="shared" si="53"/>
        <v>#N/A</v>
      </c>
      <c r="P589">
        <f t="shared" si="54"/>
        <v>346.646</v>
      </c>
      <c r="Q589">
        <f t="shared" si="55"/>
        <v>346.646</v>
      </c>
      <c r="R589" s="10" t="e">
        <f t="shared" si="56"/>
        <v>#N/A</v>
      </c>
      <c r="S589" t="e">
        <f t="shared" si="57"/>
        <v>#N/A</v>
      </c>
    </row>
    <row r="590" spans="1:19" ht="12.75">
      <c r="A590" s="1">
        <v>44104.364583333336</v>
      </c>
      <c r="B590">
        <v>346.626</v>
      </c>
      <c r="C590">
        <v>376.716</v>
      </c>
      <c r="D590" t="s">
        <v>72</v>
      </c>
      <c r="E590" t="s">
        <v>56</v>
      </c>
      <c r="F590" t="s">
        <v>57</v>
      </c>
      <c r="G590">
        <v>30.09</v>
      </c>
      <c r="H590">
        <v>0</v>
      </c>
      <c r="K590" t="s">
        <v>58</v>
      </c>
      <c r="L590" t="s">
        <v>63</v>
      </c>
      <c r="M590" t="s">
        <v>60</v>
      </c>
      <c r="N590" t="s">
        <v>71</v>
      </c>
      <c r="O590" t="e">
        <f t="shared" si="53"/>
        <v>#N/A</v>
      </c>
      <c r="P590">
        <f t="shared" si="54"/>
        <v>346.626</v>
      </c>
      <c r="Q590">
        <f t="shared" si="55"/>
        <v>346.626</v>
      </c>
      <c r="R590" s="10" t="e">
        <f t="shared" si="56"/>
        <v>#N/A</v>
      </c>
      <c r="S590" t="e">
        <f t="shared" si="57"/>
        <v>#N/A</v>
      </c>
    </row>
    <row r="591" spans="1:19" ht="12.75">
      <c r="A591" s="1">
        <v>44119.69097222222</v>
      </c>
      <c r="B591">
        <v>348.076</v>
      </c>
      <c r="C591">
        <v>376.716</v>
      </c>
      <c r="D591" t="s">
        <v>72</v>
      </c>
      <c r="E591" t="s">
        <v>56</v>
      </c>
      <c r="F591" t="s">
        <v>57</v>
      </c>
      <c r="G591">
        <v>28.64</v>
      </c>
      <c r="H591">
        <v>0</v>
      </c>
      <c r="K591" t="s">
        <v>58</v>
      </c>
      <c r="L591" t="s">
        <v>63</v>
      </c>
      <c r="M591" t="s">
        <v>60</v>
      </c>
      <c r="N591" t="s">
        <v>71</v>
      </c>
      <c r="O591" t="e">
        <f t="shared" si="53"/>
        <v>#N/A</v>
      </c>
      <c r="P591">
        <f t="shared" si="54"/>
        <v>348.076</v>
      </c>
      <c r="Q591">
        <f t="shared" si="55"/>
        <v>348.076</v>
      </c>
      <c r="R591" s="10" t="e">
        <f t="shared" si="56"/>
        <v>#N/A</v>
      </c>
      <c r="S591" t="e">
        <f t="shared" si="57"/>
        <v>#N/A</v>
      </c>
    </row>
    <row r="592" spans="1:19" ht="12.75">
      <c r="A592" s="1">
        <v>44153.743055555555</v>
      </c>
      <c r="B592">
        <v>350.066</v>
      </c>
      <c r="C592">
        <v>376.716</v>
      </c>
      <c r="D592" t="s">
        <v>72</v>
      </c>
      <c r="E592" t="s">
        <v>56</v>
      </c>
      <c r="F592" t="s">
        <v>57</v>
      </c>
      <c r="G592">
        <v>26.65</v>
      </c>
      <c r="H592">
        <v>0</v>
      </c>
      <c r="K592" t="s">
        <v>58</v>
      </c>
      <c r="L592" t="s">
        <v>63</v>
      </c>
      <c r="M592" t="s">
        <v>60</v>
      </c>
      <c r="N592" t="s">
        <v>71</v>
      </c>
      <c r="O592" t="e">
        <f t="shared" si="53"/>
        <v>#N/A</v>
      </c>
      <c r="P592">
        <f t="shared" si="54"/>
        <v>350.066</v>
      </c>
      <c r="Q592">
        <f t="shared" si="55"/>
        <v>350.066</v>
      </c>
      <c r="R592" s="10" t="e">
        <f t="shared" si="56"/>
        <v>#N/A</v>
      </c>
      <c r="S592" t="e">
        <f t="shared" si="57"/>
        <v>#N/A</v>
      </c>
    </row>
    <row r="593" spans="1:19" ht="12.75">
      <c r="A593" s="1">
        <v>44179.385416666664</v>
      </c>
      <c r="B593">
        <v>350.086</v>
      </c>
      <c r="C593">
        <v>376.716</v>
      </c>
      <c r="D593" t="s">
        <v>72</v>
      </c>
      <c r="E593" t="s">
        <v>56</v>
      </c>
      <c r="F593" t="s">
        <v>57</v>
      </c>
      <c r="G593">
        <v>26.63</v>
      </c>
      <c r="H593">
        <v>0</v>
      </c>
      <c r="K593" t="s">
        <v>58</v>
      </c>
      <c r="L593" t="s">
        <v>63</v>
      </c>
      <c r="M593" t="s">
        <v>60</v>
      </c>
      <c r="N593" t="s">
        <v>71</v>
      </c>
      <c r="O593" t="e">
        <f t="shared" si="53"/>
        <v>#N/A</v>
      </c>
      <c r="P593">
        <f t="shared" si="54"/>
        <v>350.086</v>
      </c>
      <c r="Q593">
        <f t="shared" si="55"/>
        <v>350.086</v>
      </c>
      <c r="R593" s="10" t="e">
        <f t="shared" si="56"/>
        <v>#N/A</v>
      </c>
      <c r="S593" t="e">
        <f t="shared" si="57"/>
        <v>#N/A</v>
      </c>
    </row>
    <row r="594" spans="1:19" ht="12.75">
      <c r="A594" s="1">
        <v>44204.458333333336</v>
      </c>
      <c r="B594">
        <v>351.106</v>
      </c>
      <c r="C594">
        <v>376.716</v>
      </c>
      <c r="D594" t="s">
        <v>72</v>
      </c>
      <c r="E594" t="s">
        <v>56</v>
      </c>
      <c r="F594" t="s">
        <v>57</v>
      </c>
      <c r="G594">
        <v>25.61</v>
      </c>
      <c r="H594">
        <v>0</v>
      </c>
      <c r="K594" t="s">
        <v>58</v>
      </c>
      <c r="L594" t="s">
        <v>63</v>
      </c>
      <c r="M594" t="s">
        <v>60</v>
      </c>
      <c r="N594" t="s">
        <v>71</v>
      </c>
      <c r="O594" t="e">
        <f t="shared" si="53"/>
        <v>#N/A</v>
      </c>
      <c r="P594">
        <f t="shared" si="54"/>
        <v>351.106</v>
      </c>
      <c r="Q594">
        <f t="shared" si="55"/>
        <v>351.106</v>
      </c>
      <c r="R594" s="10" t="e">
        <f t="shared" si="56"/>
        <v>#N/A</v>
      </c>
      <c r="S594" t="e">
        <f t="shared" si="5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365.086</v>
      </c>
    </row>
    <row r="15000" ht="12.75">
      <c r="AJ15000">
        <f>MAX($Q$292:$Q$594)</f>
        <v>361.026</v>
      </c>
    </row>
    <row r="15001" ht="12.75">
      <c r="AJ15001">
        <f>MIN($Q$292:$Q$594)</f>
        <v>346.316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2021-05-06T10:54:51Z</dcterms:modified>
  <cp:category/>
  <cp:version/>
  <cp:contentType/>
  <cp:contentStatus/>
</cp:coreProperties>
</file>