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09-3-0002 (Calizas E" sheetId="1" r:id="rId1"/>
    <sheet name="Gráf.Estadísticas (Calizas Eoc" sheetId="2" r:id="rId2"/>
    <sheet name="Gráf.IndiceEstado (Calizas Eoc" sheetId="3" r:id="rId3"/>
    <sheet name="PA 2609-3-0002" sheetId="4" r:id="rId4"/>
  </sheets>
  <definedNames/>
  <calcPr fullCalcOnLoad="1"/>
</workbook>
</file>

<file path=xl/sharedStrings.xml><?xml version="1.0" encoding="utf-8"?>
<sst xmlns="http://schemas.openxmlformats.org/spreadsheetml/2006/main" count="1343" uniqueCount="68">
  <si>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</si>
  <si>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</si>
  <si>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</si>
  <si>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</si>
  <si>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</si>
  <si>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</si>
  <si>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</si>
  <si>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</si>
  <si>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</si>
  <si>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</si>
  <si>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</si>
  <si>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</si>
  <si>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</si>
  <si>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</si>
  <si>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</si>
  <si>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</si>
  <si>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</si>
  <si>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</si>
  <si>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</si>
  <si>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</si>
  <si>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</si>
  <si>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</si>
  <si>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</si>
  <si>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</si>
  <si>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</si>
  <si>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</si>
  <si>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</si>
  <si>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</si>
  <si>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</si>
  <si>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</si>
  <si>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</si>
  <si>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</si>
  <si>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</si>
  <si>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</si>
  <si>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</si>
  <si>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</si>
  <si>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</si>
  <si>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</si>
  <si>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</si>
  <si>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</si>
  <si>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S-13. CERRADA DE LUMBIER (piedras)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</si>
  <si>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</si>
  <si>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</si>
  <si>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</si>
  <si>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</si>
  <si>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</si>
  <si>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</si>
  <si>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</si>
  <si>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</si>
  <si>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</si>
  <si>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</si>
  <si>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</si>
  <si>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</si>
  <si>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</si>
  <si>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</si>
  <si>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Calizas Eocenas</t>
  </si>
  <si>
    <t>Nivel Estático</t>
  </si>
  <si>
    <t>SONDA MANUAL</t>
  </si>
  <si>
    <t>SUELO</t>
  </si>
  <si>
    <t>CHE (OPH)</t>
  </si>
  <si>
    <t>día y hora</t>
  </si>
  <si>
    <t>Red MMA</t>
  </si>
  <si>
    <t>REd MMA</t>
  </si>
  <si>
    <t>Medida conjunta con el 260930072</t>
  </si>
  <si>
    <t>Medido dos veces</t>
  </si>
  <si>
    <t>Medido 2 veces</t>
  </si>
  <si>
    <t>CHE (S CONTROL Y VIGILANCIA DPH)</t>
  </si>
  <si>
    <t>En este pozo pitó la sonda a los 64,5 m y no bajaba mas, por lo que suponemos que está atascado. En el camino se iba atascando.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</si>
</sst>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2">
    <font>
      <sz val="10"/>
      <name val="Arial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4"/>
      <color indexed="8"/>
      <name val="Tahoma"/>
      <family val="0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2609-3-0002 (S-13. CERRADA DE LUMBIER (piedras))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425"/>
          <c:y val="0.06525"/>
          <c:w val="0.95625"/>
          <c:h val="0.867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2609-3-0002'!$A$3:$A$207</c:f>
              <c:strCache>
                <c:ptCount val="205"/>
                <c:pt idx="0">
                  <c:v>37277.46875</c:v>
                </c:pt>
                <c:pt idx="1">
                  <c:v>37331.61111111111</c:v>
                </c:pt>
                <c:pt idx="2">
                  <c:v>37388.6875</c:v>
                </c:pt>
                <c:pt idx="3">
                  <c:v>37447.385416666664</c:v>
                </c:pt>
                <c:pt idx="4">
                  <c:v>37510.364583333336</c:v>
                </c:pt>
                <c:pt idx="5">
                  <c:v>37573.375</c:v>
                </c:pt>
                <c:pt idx="6">
                  <c:v>37643.37847222222</c:v>
                </c:pt>
                <c:pt idx="7">
                  <c:v>37691.760416666664</c:v>
                </c:pt>
                <c:pt idx="8">
                  <c:v>37747.75</c:v>
                </c:pt>
                <c:pt idx="9">
                  <c:v>37810.79861111111</c:v>
                </c:pt>
                <c:pt idx="10">
                  <c:v>37867.36111111111</c:v>
                </c:pt>
                <c:pt idx="11">
                  <c:v>37937.350694444445</c:v>
                </c:pt>
                <c:pt idx="12">
                  <c:v>38026.416666666664</c:v>
                </c:pt>
                <c:pt idx="13">
                  <c:v>38054.381944444445</c:v>
                </c:pt>
                <c:pt idx="14">
                  <c:v>38091.524305555555</c:v>
                </c:pt>
                <c:pt idx="15">
                  <c:v>38119.381944444445</c:v>
                </c:pt>
                <c:pt idx="16">
                  <c:v>38159.64236111111</c:v>
                </c:pt>
                <c:pt idx="17">
                  <c:v>38180.40277777778</c:v>
                </c:pt>
                <c:pt idx="18">
                  <c:v>38201.49652777778</c:v>
                </c:pt>
                <c:pt idx="19">
                  <c:v>38247.50347222222</c:v>
                </c:pt>
                <c:pt idx="20">
                  <c:v>38277.78333333333</c:v>
                </c:pt>
                <c:pt idx="21">
                  <c:v>38313.54722222222</c:v>
                </c:pt>
                <c:pt idx="22">
                  <c:v>38341.427083333336</c:v>
                </c:pt>
                <c:pt idx="23">
                  <c:v>38369.40277777778</c:v>
                </c:pt>
                <c:pt idx="24">
                  <c:v>38426.45486111111</c:v>
                </c:pt>
                <c:pt idx="25">
                  <c:v>38460.47222222222</c:v>
                </c:pt>
                <c:pt idx="26">
                  <c:v>38495.447916666664</c:v>
                </c:pt>
                <c:pt idx="27">
                  <c:v>38523.56597222222</c:v>
                </c:pt>
                <c:pt idx="28">
                  <c:v>38551.45138888889</c:v>
                </c:pt>
                <c:pt idx="29">
                  <c:v>38580.604166666664</c:v>
                </c:pt>
                <c:pt idx="30">
                  <c:v>38614.59375</c:v>
                </c:pt>
                <c:pt idx="31">
                  <c:v>38649.649305555555</c:v>
                </c:pt>
                <c:pt idx="32">
                  <c:v>38677.59375</c:v>
                </c:pt>
                <c:pt idx="33">
                  <c:v>38705.61111111111</c:v>
                </c:pt>
                <c:pt idx="34">
                  <c:v>38737.614583333336</c:v>
                </c:pt>
                <c:pt idx="35">
                  <c:v>38758.70486111111</c:v>
                </c:pt>
                <c:pt idx="36">
                  <c:v>38804.59375</c:v>
                </c:pt>
                <c:pt idx="37">
                  <c:v>38832.572916666664</c:v>
                </c:pt>
                <c:pt idx="38">
                  <c:v>38855.600694444445</c:v>
                </c:pt>
                <c:pt idx="39">
                  <c:v>38888.555555555555</c:v>
                </c:pt>
                <c:pt idx="40">
                  <c:v>38905.631944444445</c:v>
                </c:pt>
                <c:pt idx="41">
                  <c:v>38930.59375</c:v>
                </c:pt>
                <c:pt idx="42">
                  <c:v>39038.54513888889</c:v>
                </c:pt>
                <c:pt idx="43">
                  <c:v>39058.541666666664</c:v>
                </c:pt>
                <c:pt idx="44">
                  <c:v>39086.520833333336</c:v>
                </c:pt>
                <c:pt idx="45">
                  <c:v>39118.50347222222</c:v>
                </c:pt>
                <c:pt idx="46">
                  <c:v>39153.520833333336</c:v>
                </c:pt>
                <c:pt idx="47">
                  <c:v>39189.5</c:v>
                </c:pt>
                <c:pt idx="48">
                  <c:v>39217.541666666664</c:v>
                </c:pt>
                <c:pt idx="49">
                  <c:v>39255.430555555555</c:v>
                </c:pt>
                <c:pt idx="50">
                  <c:v>39304.71527777778</c:v>
                </c:pt>
                <c:pt idx="51">
                  <c:v>39342.666666666664</c:v>
                </c:pt>
                <c:pt idx="52">
                  <c:v>39373.71875</c:v>
                </c:pt>
                <c:pt idx="53">
                  <c:v>39402.635416666664</c:v>
                </c:pt>
                <c:pt idx="54">
                  <c:v>39422.729166666664</c:v>
                </c:pt>
                <c:pt idx="55">
                  <c:v>39462.4375</c:v>
                </c:pt>
                <c:pt idx="56">
                  <c:v>39493.427083333336</c:v>
                </c:pt>
                <c:pt idx="57">
                  <c:v>39521.447916666664</c:v>
                </c:pt>
                <c:pt idx="58">
                  <c:v>39542.447916666664</c:v>
                </c:pt>
                <c:pt idx="59">
                  <c:v>39576.75</c:v>
                </c:pt>
                <c:pt idx="60">
                  <c:v>39619.40625</c:v>
                </c:pt>
                <c:pt idx="61">
                  <c:v>39640.770833333336</c:v>
                </c:pt>
                <c:pt idx="62">
                  <c:v>39667.739583333336</c:v>
                </c:pt>
                <c:pt idx="63">
                  <c:v>39714.677083333336</c:v>
                </c:pt>
                <c:pt idx="64">
                  <c:v>39748.604166666664</c:v>
                </c:pt>
                <c:pt idx="65">
                  <c:v>39758.75</c:v>
                </c:pt>
                <c:pt idx="66">
                  <c:v>39808.78125</c:v>
                </c:pt>
                <c:pt idx="67">
                  <c:v>39830.71875</c:v>
                </c:pt>
                <c:pt idx="68">
                  <c:v>39863.739583333336</c:v>
                </c:pt>
                <c:pt idx="69">
                  <c:v>39898.708333333336</c:v>
                </c:pt>
                <c:pt idx="70">
                  <c:v>39917.57638888889</c:v>
                </c:pt>
                <c:pt idx="71">
                  <c:v>39940.739583333336</c:v>
                </c:pt>
                <c:pt idx="72">
                  <c:v>39969.45138888889</c:v>
                </c:pt>
                <c:pt idx="73">
                  <c:v>40004.729166666664</c:v>
                </c:pt>
                <c:pt idx="74">
                  <c:v>40038.72222222222</c:v>
                </c:pt>
                <c:pt idx="75">
                  <c:v>40060.71875</c:v>
                </c:pt>
                <c:pt idx="76">
                  <c:v>40112.677083333336</c:v>
                </c:pt>
                <c:pt idx="77">
                  <c:v>40135.6875</c:v>
                </c:pt>
                <c:pt idx="78">
                  <c:v>40161.604166666664</c:v>
                </c:pt>
                <c:pt idx="79">
                  <c:v>40205.520833333336</c:v>
                </c:pt>
                <c:pt idx="80">
                  <c:v>40226.4375</c:v>
                </c:pt>
                <c:pt idx="81">
                  <c:v>40245.52777777778</c:v>
                </c:pt>
                <c:pt idx="82">
                  <c:v>40278.5</c:v>
                </c:pt>
                <c:pt idx="83">
                  <c:v>40305.458333333336</c:v>
                </c:pt>
                <c:pt idx="84">
                  <c:v>40353.760416666664</c:v>
                </c:pt>
                <c:pt idx="85">
                  <c:v>40381.86111111111</c:v>
                </c:pt>
                <c:pt idx="86">
                  <c:v>40409.583333333336</c:v>
                </c:pt>
                <c:pt idx="87">
                  <c:v>40438.569444444445</c:v>
                </c:pt>
                <c:pt idx="88">
                  <c:v>40472.572916666664</c:v>
                </c:pt>
                <c:pt idx="89">
                  <c:v>40506.54861111111</c:v>
                </c:pt>
                <c:pt idx="90">
                  <c:v>40703.552083333336</c:v>
                </c:pt>
                <c:pt idx="91">
                  <c:v>40728.489583333336</c:v>
                </c:pt>
                <c:pt idx="92">
                  <c:v>40764.5625</c:v>
                </c:pt>
                <c:pt idx="93">
                  <c:v>40788.520833333336</c:v>
                </c:pt>
                <c:pt idx="94">
                  <c:v>40820.552083333336</c:v>
                </c:pt>
                <c:pt idx="95">
                  <c:v>40850</c:v>
                </c:pt>
                <c:pt idx="96">
                  <c:v>40884.479166666664</c:v>
                </c:pt>
                <c:pt idx="97">
                  <c:v>40912.458333333336</c:v>
                </c:pt>
                <c:pt idx="98">
                  <c:v>40942.375</c:v>
                </c:pt>
                <c:pt idx="99">
                  <c:v>40974.395833333336</c:v>
                </c:pt>
                <c:pt idx="100">
                  <c:v>41011.395833333336</c:v>
                </c:pt>
                <c:pt idx="101">
                  <c:v>41031.416666666664</c:v>
                </c:pt>
                <c:pt idx="102">
                  <c:v>41064.395833333336</c:v>
                </c:pt>
                <c:pt idx="103">
                  <c:v>41092.395833333336</c:v>
                </c:pt>
                <c:pt idx="104">
                  <c:v>41122.395833333336</c:v>
                </c:pt>
                <c:pt idx="105">
                  <c:v>41156.395833333336</c:v>
                </c:pt>
                <c:pt idx="106">
                  <c:v>41184.416666666664</c:v>
                </c:pt>
                <c:pt idx="107">
                  <c:v>41218.458333333336</c:v>
                </c:pt>
                <c:pt idx="108">
                  <c:v>41253.541666666664</c:v>
                </c:pt>
                <c:pt idx="109">
                  <c:v>41253.541666666664</c:v>
                </c:pt>
                <c:pt idx="110">
                  <c:v>41309.541666666664</c:v>
                </c:pt>
                <c:pt idx="111">
                  <c:v>41337.552083333336</c:v>
                </c:pt>
                <c:pt idx="112">
                  <c:v>41372.552083333336</c:v>
                </c:pt>
                <c:pt idx="113">
                  <c:v>41396.5</c:v>
                </c:pt>
                <c:pt idx="114">
                  <c:v>41435.552083333336</c:v>
                </c:pt>
                <c:pt idx="115">
                  <c:v>41463.541666666664</c:v>
                </c:pt>
                <c:pt idx="116">
                  <c:v>41487.541666666664</c:v>
                </c:pt>
                <c:pt idx="117">
                  <c:v>41519.416666666664</c:v>
                </c:pt>
                <c:pt idx="118">
                  <c:v>41548.541666666664</c:v>
                </c:pt>
                <c:pt idx="119">
                  <c:v>41617.510416666664</c:v>
                </c:pt>
                <c:pt idx="120">
                  <c:v>41646.541666666664</c:v>
                </c:pt>
                <c:pt idx="121">
                  <c:v>41673.583333333336</c:v>
                </c:pt>
                <c:pt idx="122">
                  <c:v>41701.4375</c:v>
                </c:pt>
                <c:pt idx="123">
                  <c:v>41732.541666666664</c:v>
                </c:pt>
                <c:pt idx="124">
                  <c:v>41732.59375</c:v>
                </c:pt>
                <c:pt idx="125">
                  <c:v>41792.52013888889</c:v>
                </c:pt>
                <c:pt idx="126">
                  <c:v>41821.5</c:v>
                </c:pt>
                <c:pt idx="127">
                  <c:v>41856.430555555555</c:v>
                </c:pt>
                <c:pt idx="128">
                  <c:v>41885.5</c:v>
                </c:pt>
                <c:pt idx="129">
                  <c:v>41918.5</c:v>
                </c:pt>
                <c:pt idx="130">
                  <c:v>41955.520833333336</c:v>
                </c:pt>
                <c:pt idx="131">
                  <c:v>41982.552083333336</c:v>
                </c:pt>
                <c:pt idx="132">
                  <c:v>42017.600694444445</c:v>
                </c:pt>
                <c:pt idx="133">
                  <c:v>42045.59722222222</c:v>
                </c:pt>
                <c:pt idx="134">
                  <c:v>42074.600694444445</c:v>
                </c:pt>
                <c:pt idx="135">
                  <c:v>42109.40625</c:v>
                </c:pt>
                <c:pt idx="136">
                  <c:v>42129.395833333336</c:v>
                </c:pt>
                <c:pt idx="137">
                  <c:v>42166.399305555555</c:v>
                </c:pt>
                <c:pt idx="138">
                  <c:v>42201.40625</c:v>
                </c:pt>
                <c:pt idx="139">
                  <c:v>42241.395833333336</c:v>
                </c:pt>
                <c:pt idx="140">
                  <c:v>42275.385416666664</c:v>
                </c:pt>
                <c:pt idx="141">
                  <c:v>42304.375</c:v>
                </c:pt>
                <c:pt idx="142">
                  <c:v>42326.385416666664</c:v>
                </c:pt>
                <c:pt idx="143">
                  <c:v>42367.395833333336</c:v>
                </c:pt>
                <c:pt idx="144">
                  <c:v>42395.40277777778</c:v>
                </c:pt>
                <c:pt idx="145">
                  <c:v>42416.395833333336</c:v>
                </c:pt>
                <c:pt idx="146">
                  <c:v>42437.395833333336</c:v>
                </c:pt>
                <c:pt idx="147">
                  <c:v>42479.385416666664</c:v>
                </c:pt>
                <c:pt idx="148">
                  <c:v>42514.395833333336</c:v>
                </c:pt>
                <c:pt idx="149">
                  <c:v>42543.385416666664</c:v>
                </c:pt>
                <c:pt idx="150">
                  <c:v>42562.395833333336</c:v>
                </c:pt>
                <c:pt idx="151">
                  <c:v>42591.40625</c:v>
                </c:pt>
                <c:pt idx="152">
                  <c:v>42622.5625</c:v>
                </c:pt>
                <c:pt idx="153">
                  <c:v>42663.385416666664</c:v>
                </c:pt>
                <c:pt idx="154">
                  <c:v>42696.375</c:v>
                </c:pt>
                <c:pt idx="155">
                  <c:v>42724.385416666664</c:v>
                </c:pt>
                <c:pt idx="156">
                  <c:v>42759.375</c:v>
                </c:pt>
                <c:pt idx="157">
                  <c:v>42787.385416666664</c:v>
                </c:pt>
                <c:pt idx="158">
                  <c:v>42809.375</c:v>
                </c:pt>
                <c:pt idx="159">
                  <c:v>42843.385416666664</c:v>
                </c:pt>
                <c:pt idx="160">
                  <c:v>42866.375</c:v>
                </c:pt>
                <c:pt idx="161">
                  <c:v>42913.395833333336</c:v>
                </c:pt>
                <c:pt idx="162">
                  <c:v>42936.399305555555</c:v>
                </c:pt>
                <c:pt idx="163">
                  <c:v>42964.399305555555</c:v>
                </c:pt>
                <c:pt idx="164">
                  <c:v>43005.375</c:v>
                </c:pt>
                <c:pt idx="165">
                  <c:v>43033.364583333336</c:v>
                </c:pt>
                <c:pt idx="166">
                  <c:v>43053.37847222222</c:v>
                </c:pt>
                <c:pt idx="167">
                  <c:v>43081.385416666664</c:v>
                </c:pt>
                <c:pt idx="168">
                  <c:v>43111.399305555555</c:v>
                </c:pt>
                <c:pt idx="169">
                  <c:v>43152.395833333336</c:v>
                </c:pt>
                <c:pt idx="170">
                  <c:v>43179.40625</c:v>
                </c:pt>
                <c:pt idx="171">
                  <c:v>43214.46875</c:v>
                </c:pt>
                <c:pt idx="172">
                  <c:v>43242.427083333336</c:v>
                </c:pt>
                <c:pt idx="173">
                  <c:v>43277.416666666664</c:v>
                </c:pt>
                <c:pt idx="174">
                  <c:v>43306.40625</c:v>
                </c:pt>
                <c:pt idx="175">
                  <c:v>43340.395833333336</c:v>
                </c:pt>
                <c:pt idx="176">
                  <c:v>43370.395833333336</c:v>
                </c:pt>
                <c:pt idx="177">
                  <c:v>43395.59722222222</c:v>
                </c:pt>
                <c:pt idx="178">
                  <c:v>43426.395833333336</c:v>
                </c:pt>
                <c:pt idx="179">
                  <c:v>43446.40277777778</c:v>
                </c:pt>
                <c:pt idx="180">
                  <c:v>43480.375</c:v>
                </c:pt>
                <c:pt idx="181">
                  <c:v>43522.375</c:v>
                </c:pt>
                <c:pt idx="182">
                  <c:v>43550.583333333336</c:v>
                </c:pt>
                <c:pt idx="183">
                  <c:v>43578.583333333336</c:v>
                </c:pt>
                <c:pt idx="184">
                  <c:v>43601.59027777778</c:v>
                </c:pt>
                <c:pt idx="185">
                  <c:v>43642.43958333333</c:v>
                </c:pt>
                <c:pt idx="186">
                  <c:v>43705.395833333336</c:v>
                </c:pt>
                <c:pt idx="187">
                  <c:v>43760.5</c:v>
                </c:pt>
                <c:pt idx="188">
                  <c:v>43790.395833333336</c:v>
                </c:pt>
                <c:pt idx="189">
                  <c:v>43809.395833333336</c:v>
                </c:pt>
                <c:pt idx="190">
                  <c:v>43858.604166666664</c:v>
                </c:pt>
                <c:pt idx="191">
                  <c:v>43880.5625</c:v>
                </c:pt>
                <c:pt idx="192">
                  <c:v>43902.38888888889</c:v>
                </c:pt>
                <c:pt idx="193">
                  <c:v>43942.395833333336</c:v>
                </c:pt>
                <c:pt idx="194">
                  <c:v>43965.458333333336</c:v>
                </c:pt>
                <c:pt idx="195">
                  <c:v>44000.583333333336</c:v>
                </c:pt>
                <c:pt idx="196">
                  <c:v>44027.395833333336</c:v>
                </c:pt>
                <c:pt idx="197">
                  <c:v>44074.4375</c:v>
                </c:pt>
                <c:pt idx="198">
                  <c:v>44089.395833333336</c:v>
                </c:pt>
                <c:pt idx="199">
                  <c:v>44134.5</c:v>
                </c:pt>
                <c:pt idx="200">
                  <c:v>44159.541666666664</c:v>
                </c:pt>
                <c:pt idx="201">
                  <c:v>44179.4375</c:v>
                </c:pt>
                <c:pt idx="202">
                  <c:v>44215.458333333336</c:v>
                </c:pt>
                <c:pt idx="203">
                  <c:v>44251.395833333336</c:v>
                </c:pt>
                <c:pt idx="204">
                  <c:v>44280.395833333336</c:v>
                </c:pt>
              </c:strCache>
            </c:strRef>
          </c:xVal>
          <c:yVal>
            <c:numRef>
              <c:f>'PA 2609-3-0002'!$P$3:$P$207</c:f>
              <c:numCache>
                <c:ptCount val="205"/>
                <c:pt idx="0">
                  <c:v>416.27</c:v>
                </c:pt>
                <c:pt idx="1">
                  <c:v>416.97</c:v>
                </c:pt>
                <c:pt idx="2">
                  <c:v>417.14</c:v>
                </c:pt>
                <c:pt idx="3">
                  <c:v>416.46</c:v>
                </c:pt>
                <c:pt idx="4">
                  <c:v>415.83</c:v>
                </c:pt>
                <c:pt idx="5">
                  <c:v>415.95</c:v>
                </c:pt>
                <c:pt idx="6">
                  <c:v>425.86</c:v>
                </c:pt>
                <c:pt idx="7">
                  <c:v>439.61</c:v>
                </c:pt>
                <c:pt idx="8">
                  <c:v>418.1</c:v>
                </c:pt>
                <c:pt idx="9">
                  <c:v>417.99</c:v>
                </c:pt>
                <c:pt idx="10">
                  <c:v>416.5</c:v>
                </c:pt>
                <c:pt idx="11">
                  <c:v>421.12</c:v>
                </c:pt>
                <c:pt idx="12">
                  <c:v>418.27</c:v>
                </c:pt>
                <c:pt idx="13">
                  <c:v>431.32</c:v>
                </c:pt>
                <c:pt idx="14">
                  <c:v>428.12</c:v>
                </c:pt>
                <c:pt idx="15">
                  <c:v>431.09</c:v>
                </c:pt>
                <c:pt idx="16">
                  <c:v>417.86</c:v>
                </c:pt>
                <c:pt idx="17">
                  <c:v>417.38</c:v>
                </c:pt>
                <c:pt idx="18">
                  <c:v>416.84</c:v>
                </c:pt>
                <c:pt idx="19">
                  <c:v>416.38</c:v>
                </c:pt>
                <c:pt idx="20">
                  <c:v>416.03</c:v>
                </c:pt>
                <c:pt idx="21">
                  <c:v>416.09</c:v>
                </c:pt>
                <c:pt idx="22">
                  <c:v>416.34</c:v>
                </c:pt>
                <c:pt idx="23">
                  <c:v>416.27</c:v>
                </c:pt>
                <c:pt idx="24">
                  <c:v>416.03</c:v>
                </c:pt>
                <c:pt idx="25">
                  <c:v>420.64</c:v>
                </c:pt>
                <c:pt idx="26">
                  <c:v>417.63</c:v>
                </c:pt>
                <c:pt idx="27">
                  <c:v>417.22</c:v>
                </c:pt>
                <c:pt idx="28">
                  <c:v>416.12</c:v>
                </c:pt>
                <c:pt idx="29">
                  <c:v>416.08</c:v>
                </c:pt>
                <c:pt idx="30">
                  <c:v>415.64</c:v>
                </c:pt>
                <c:pt idx="31">
                  <c:v>423.01</c:v>
                </c:pt>
                <c:pt idx="32">
                  <c:v>431.42</c:v>
                </c:pt>
                <c:pt idx="33">
                  <c:v>423.42</c:v>
                </c:pt>
                <c:pt idx="34">
                  <c:v>422.24</c:v>
                </c:pt>
                <c:pt idx="35">
                  <c:v>419.03</c:v>
                </c:pt>
                <c:pt idx="36">
                  <c:v>423.34</c:v>
                </c:pt>
                <c:pt idx="37">
                  <c:v>421.95</c:v>
                </c:pt>
                <c:pt idx="38">
                  <c:v>420.16</c:v>
                </c:pt>
                <c:pt idx="39">
                  <c:v>416.99</c:v>
                </c:pt>
                <c:pt idx="40">
                  <c:v>416.73</c:v>
                </c:pt>
                <c:pt idx="41">
                  <c:v>416.56</c:v>
                </c:pt>
                <c:pt idx="42">
                  <c:v>416.74</c:v>
                </c:pt>
                <c:pt idx="43">
                  <c:v>431.71</c:v>
                </c:pt>
                <c:pt idx="44">
                  <c:v>418.4</c:v>
                </c:pt>
                <c:pt idx="45">
                  <c:v>416.3</c:v>
                </c:pt>
                <c:pt idx="46">
                  <c:v>416.37</c:v>
                </c:pt>
                <c:pt idx="47">
                  <c:v>444.39</c:v>
                </c:pt>
                <c:pt idx="48">
                  <c:v>420.01</c:v>
                </c:pt>
                <c:pt idx="49">
                  <c:v>417.44</c:v>
                </c:pt>
                <c:pt idx="50">
                  <c:v>417</c:v>
                </c:pt>
                <c:pt idx="51">
                  <c:v>417.21</c:v>
                </c:pt>
                <c:pt idx="52">
                  <c:v>418.45</c:v>
                </c:pt>
                <c:pt idx="53">
                  <c:v>416.33</c:v>
                </c:pt>
                <c:pt idx="54">
                  <c:v>416.05</c:v>
                </c:pt>
                <c:pt idx="55">
                  <c:v>418.27</c:v>
                </c:pt>
                <c:pt idx="56">
                  <c:v>416.49</c:v>
                </c:pt>
                <c:pt idx="57">
                  <c:v>416.07</c:v>
                </c:pt>
                <c:pt idx="58">
                  <c:v>431.99</c:v>
                </c:pt>
                <c:pt idx="59">
                  <c:v>421.92</c:v>
                </c:pt>
                <c:pt idx="60">
                  <c:v>422.83</c:v>
                </c:pt>
                <c:pt idx="61">
                  <c:v>418.41</c:v>
                </c:pt>
                <c:pt idx="62">
                  <c:v>417.46</c:v>
                </c:pt>
                <c:pt idx="63">
                  <c:v>417.06</c:v>
                </c:pt>
                <c:pt idx="64">
                  <c:v>416.38</c:v>
                </c:pt>
                <c:pt idx="65">
                  <c:v>419.33</c:v>
                </c:pt>
                <c:pt idx="66">
                  <c:v>424.26</c:v>
                </c:pt>
                <c:pt idx="67">
                  <c:v>418.39</c:v>
                </c:pt>
                <c:pt idx="68">
                  <c:v>432.06</c:v>
                </c:pt>
                <c:pt idx="69">
                  <c:v>424.85</c:v>
                </c:pt>
                <c:pt idx="70">
                  <c:v>431.91</c:v>
                </c:pt>
                <c:pt idx="71">
                  <c:v>419.49</c:v>
                </c:pt>
                <c:pt idx="72">
                  <c:v>417.42</c:v>
                </c:pt>
                <c:pt idx="73">
                  <c:v>416.61</c:v>
                </c:pt>
                <c:pt idx="74">
                  <c:v>416.78</c:v>
                </c:pt>
                <c:pt idx="75">
                  <c:v>416.68</c:v>
                </c:pt>
                <c:pt idx="76">
                  <c:v>417.01</c:v>
                </c:pt>
                <c:pt idx="77">
                  <c:v>423.29</c:v>
                </c:pt>
                <c:pt idx="78">
                  <c:v>423.23</c:v>
                </c:pt>
                <c:pt idx="79">
                  <c:v>422.02</c:v>
                </c:pt>
                <c:pt idx="80">
                  <c:v>420.66</c:v>
                </c:pt>
                <c:pt idx="81">
                  <c:v>431.98</c:v>
                </c:pt>
                <c:pt idx="82">
                  <c:v>419.76</c:v>
                </c:pt>
                <c:pt idx="83">
                  <c:v>418.05</c:v>
                </c:pt>
                <c:pt idx="84">
                  <c:v>418.34</c:v>
                </c:pt>
                <c:pt idx="85">
                  <c:v>419.15</c:v>
                </c:pt>
                <c:pt idx="86">
                  <c:v>416.76</c:v>
                </c:pt>
                <c:pt idx="87">
                  <c:v>416.75</c:v>
                </c:pt>
                <c:pt idx="88">
                  <c:v>416.48</c:v>
                </c:pt>
                <c:pt idx="89">
                  <c:v>422.72</c:v>
                </c:pt>
                <c:pt idx="90">
                  <c:v>416.09</c:v>
                </c:pt>
                <c:pt idx="91">
                  <c:v>416.02</c:v>
                </c:pt>
                <c:pt idx="92">
                  <c:v>415.91</c:v>
                </c:pt>
                <c:pt idx="93">
                  <c:v>415.75</c:v>
                </c:pt>
                <c:pt idx="94">
                  <c:v>415.62</c:v>
                </c:pt>
                <c:pt idx="95">
                  <c:v>415.39</c:v>
                </c:pt>
                <c:pt idx="96">
                  <c:v>415.12</c:v>
                </c:pt>
                <c:pt idx="97">
                  <c:v>415.39</c:v>
                </c:pt>
                <c:pt idx="98">
                  <c:v>415.07</c:v>
                </c:pt>
                <c:pt idx="99">
                  <c:v>415.15</c:v>
                </c:pt>
                <c:pt idx="100">
                  <c:v>415.18</c:v>
                </c:pt>
                <c:pt idx="101">
                  <c:v>431.79</c:v>
                </c:pt>
                <c:pt idx="102">
                  <c:v>416.56</c:v>
                </c:pt>
                <c:pt idx="103">
                  <c:v>415.71</c:v>
                </c:pt>
                <c:pt idx="104">
                  <c:v>415.53</c:v>
                </c:pt>
                <c:pt idx="105">
                  <c:v>415.37</c:v>
                </c:pt>
                <c:pt idx="106">
                  <c:v>415.23</c:v>
                </c:pt>
                <c:pt idx="107">
                  <c:v>423.76</c:v>
                </c:pt>
                <c:pt idx="108">
                  <c:v>418.31</c:v>
                </c:pt>
                <c:pt idx="109">
                  <c:v>417.92</c:v>
                </c:pt>
                <c:pt idx="110">
                  <c:v>438.72</c:v>
                </c:pt>
                <c:pt idx="111">
                  <c:v>421.97</c:v>
                </c:pt>
                <c:pt idx="112">
                  <c:v>432.74</c:v>
                </c:pt>
                <c:pt idx="113">
                  <c:v>419.95</c:v>
                </c:pt>
                <c:pt idx="114">
                  <c:v>442.09</c:v>
                </c:pt>
                <c:pt idx="115">
                  <c:v>419.53</c:v>
                </c:pt>
                <c:pt idx="116">
                  <c:v>417.85</c:v>
                </c:pt>
                <c:pt idx="117">
                  <c:v>417.17</c:v>
                </c:pt>
                <c:pt idx="118">
                  <c:v>416.53</c:v>
                </c:pt>
                <c:pt idx="119">
                  <c:v>417.37</c:v>
                </c:pt>
                <c:pt idx="120">
                  <c:v>416.96</c:v>
                </c:pt>
                <c:pt idx="121">
                  <c:v>431.03</c:v>
                </c:pt>
                <c:pt idx="122">
                  <c:v>437.71</c:v>
                </c:pt>
                <c:pt idx="123">
                  <c:v>431.31</c:v>
                </c:pt>
                <c:pt idx="124">
                  <c:v>417.57</c:v>
                </c:pt>
                <c:pt idx="125">
                  <c:v>427.83</c:v>
                </c:pt>
                <c:pt idx="126">
                  <c:v>417.5</c:v>
                </c:pt>
                <c:pt idx="127">
                  <c:v>417.67</c:v>
                </c:pt>
                <c:pt idx="128">
                  <c:v>416.79</c:v>
                </c:pt>
                <c:pt idx="129">
                  <c:v>416.51</c:v>
                </c:pt>
                <c:pt idx="130">
                  <c:v>417.66</c:v>
                </c:pt>
                <c:pt idx="131">
                  <c:v>418.35</c:v>
                </c:pt>
                <c:pt idx="132">
                  <c:v>416.53</c:v>
                </c:pt>
                <c:pt idx="133">
                  <c:v>429.19</c:v>
                </c:pt>
                <c:pt idx="134">
                  <c:v>426.42</c:v>
                </c:pt>
                <c:pt idx="135">
                  <c:v>420.69</c:v>
                </c:pt>
                <c:pt idx="136">
                  <c:v>415.24</c:v>
                </c:pt>
                <c:pt idx="137">
                  <c:v>417.23</c:v>
                </c:pt>
                <c:pt idx="138">
                  <c:v>416.7</c:v>
                </c:pt>
                <c:pt idx="139">
                  <c:v>416.22</c:v>
                </c:pt>
                <c:pt idx="140">
                  <c:v>416.05</c:v>
                </c:pt>
                <c:pt idx="141">
                  <c:v>415.78</c:v>
                </c:pt>
                <c:pt idx="142">
                  <c:v>415.68</c:v>
                </c:pt>
                <c:pt idx="143">
                  <c:v>415.71</c:v>
                </c:pt>
                <c:pt idx="144">
                  <c:v>417.16</c:v>
                </c:pt>
                <c:pt idx="145">
                  <c:v>432.36</c:v>
                </c:pt>
                <c:pt idx="146">
                  <c:v>425.47</c:v>
                </c:pt>
                <c:pt idx="147">
                  <c:v>418.97</c:v>
                </c:pt>
                <c:pt idx="148">
                  <c:v>417.11</c:v>
                </c:pt>
                <c:pt idx="149">
                  <c:v>416.44</c:v>
                </c:pt>
                <c:pt idx="150">
                  <c:v>416.12</c:v>
                </c:pt>
                <c:pt idx="151">
                  <c:v>415.77</c:v>
                </c:pt>
                <c:pt idx="152">
                  <c:v>415.54</c:v>
                </c:pt>
                <c:pt idx="153">
                  <c:v>415.33</c:v>
                </c:pt>
                <c:pt idx="154">
                  <c:v>417.19</c:v>
                </c:pt>
                <c:pt idx="155">
                  <c:v>418.47</c:v>
                </c:pt>
                <c:pt idx="156">
                  <c:v>426.39</c:v>
                </c:pt>
                <c:pt idx="157">
                  <c:v>422.68</c:v>
                </c:pt>
                <c:pt idx="158">
                  <c:v>418.76</c:v>
                </c:pt>
                <c:pt idx="159">
                  <c:v>418.27</c:v>
                </c:pt>
                <c:pt idx="160">
                  <c:v>416.59</c:v>
                </c:pt>
                <c:pt idx="161">
                  <c:v>415.94</c:v>
                </c:pt>
                <c:pt idx="162">
                  <c:v>415.52</c:v>
                </c:pt>
                <c:pt idx="163">
                  <c:v>415.47</c:v>
                </c:pt>
                <c:pt idx="164">
                  <c:v>415.13</c:v>
                </c:pt>
                <c:pt idx="165">
                  <c:v>414.95</c:v>
                </c:pt>
                <c:pt idx="166">
                  <c:v>415.07</c:v>
                </c:pt>
                <c:pt idx="167">
                  <c:v>415.04</c:v>
                </c:pt>
                <c:pt idx="168">
                  <c:v>431.62</c:v>
                </c:pt>
                <c:pt idx="169">
                  <c:v>421.5</c:v>
                </c:pt>
                <c:pt idx="170">
                  <c:v>431.07</c:v>
                </c:pt>
                <c:pt idx="171">
                  <c:v>430.81</c:v>
                </c:pt>
                <c:pt idx="172">
                  <c:v>418.97</c:v>
                </c:pt>
                <c:pt idx="173">
                  <c:v>421.14</c:v>
                </c:pt>
                <c:pt idx="174">
                  <c:v>417.59</c:v>
                </c:pt>
                <c:pt idx="175">
                  <c:v>416.92</c:v>
                </c:pt>
                <c:pt idx="176">
                  <c:v>416.57</c:v>
                </c:pt>
                <c:pt idx="177">
                  <c:v>416.22</c:v>
                </c:pt>
                <c:pt idx="178">
                  <c:v>417.12</c:v>
                </c:pt>
                <c:pt idx="179">
                  <c:v>416.19</c:v>
                </c:pt>
                <c:pt idx="180">
                  <c:v>415.87</c:v>
                </c:pt>
                <c:pt idx="181">
                  <c:v>419.51</c:v>
                </c:pt>
                <c:pt idx="182">
                  <c:v>417.02</c:v>
                </c:pt>
                <c:pt idx="183">
                  <c:v>416.35</c:v>
                </c:pt>
                <c:pt idx="184">
                  <c:v>416.46</c:v>
                </c:pt>
                <c:pt idx="185">
                  <c:v>417.66</c:v>
                </c:pt>
                <c:pt idx="186">
                  <c:v>415.21</c:v>
                </c:pt>
                <c:pt idx="187">
                  <c:v>415.35</c:v>
                </c:pt>
                <c:pt idx="188">
                  <c:v>430.46</c:v>
                </c:pt>
                <c:pt idx="189">
                  <c:v>425.28</c:v>
                </c:pt>
                <c:pt idx="190">
                  <c:v>431.77</c:v>
                </c:pt>
                <c:pt idx="191">
                  <c:v>418.1</c:v>
                </c:pt>
                <c:pt idx="192">
                  <c:v>431.05</c:v>
                </c:pt>
                <c:pt idx="193">
                  <c:v>432.13</c:v>
                </c:pt>
                <c:pt idx="194">
                  <c:v>436.31</c:v>
                </c:pt>
                <c:pt idx="195">
                  <c:v>417.34</c:v>
                </c:pt>
                <c:pt idx="196">
                  <c:v>416.71</c:v>
                </c:pt>
                <c:pt idx="197">
                  <c:v>415.95</c:v>
                </c:pt>
                <c:pt idx="198">
                  <c:v>415.82</c:v>
                </c:pt>
                <c:pt idx="199">
                  <c:v>415.75</c:v>
                </c:pt>
                <c:pt idx="200">
                  <c:v>415.82</c:v>
                </c:pt>
                <c:pt idx="201">
                  <c:v>432.29</c:v>
                </c:pt>
                <c:pt idx="202">
                  <c:v>419.26</c:v>
                </c:pt>
                <c:pt idx="203">
                  <c:v>437.57</c:v>
                </c:pt>
                <c:pt idx="204">
                  <c:v>418.45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2609-3-0002'!$A$3:$A$207</c:f>
              <c:strCache>
                <c:ptCount val="205"/>
                <c:pt idx="0">
                  <c:v>37277.46875</c:v>
                </c:pt>
                <c:pt idx="1">
                  <c:v>37331.61111111111</c:v>
                </c:pt>
                <c:pt idx="2">
                  <c:v>37388.6875</c:v>
                </c:pt>
                <c:pt idx="3">
                  <c:v>37447.385416666664</c:v>
                </c:pt>
                <c:pt idx="4">
                  <c:v>37510.364583333336</c:v>
                </c:pt>
                <c:pt idx="5">
                  <c:v>37573.375</c:v>
                </c:pt>
                <c:pt idx="6">
                  <c:v>37643.37847222222</c:v>
                </c:pt>
                <c:pt idx="7">
                  <c:v>37691.760416666664</c:v>
                </c:pt>
                <c:pt idx="8">
                  <c:v>37747.75</c:v>
                </c:pt>
                <c:pt idx="9">
                  <c:v>37810.79861111111</c:v>
                </c:pt>
                <c:pt idx="10">
                  <c:v>37867.36111111111</c:v>
                </c:pt>
                <c:pt idx="11">
                  <c:v>37937.350694444445</c:v>
                </c:pt>
                <c:pt idx="12">
                  <c:v>38026.416666666664</c:v>
                </c:pt>
                <c:pt idx="13">
                  <c:v>38054.381944444445</c:v>
                </c:pt>
                <c:pt idx="14">
                  <c:v>38091.524305555555</c:v>
                </c:pt>
                <c:pt idx="15">
                  <c:v>38119.381944444445</c:v>
                </c:pt>
                <c:pt idx="16">
                  <c:v>38159.64236111111</c:v>
                </c:pt>
                <c:pt idx="17">
                  <c:v>38180.40277777778</c:v>
                </c:pt>
                <c:pt idx="18">
                  <c:v>38201.49652777778</c:v>
                </c:pt>
                <c:pt idx="19">
                  <c:v>38247.50347222222</c:v>
                </c:pt>
                <c:pt idx="20">
                  <c:v>38277.78333333333</c:v>
                </c:pt>
                <c:pt idx="21">
                  <c:v>38313.54722222222</c:v>
                </c:pt>
                <c:pt idx="22">
                  <c:v>38341.427083333336</c:v>
                </c:pt>
                <c:pt idx="23">
                  <c:v>38369.40277777778</c:v>
                </c:pt>
                <c:pt idx="24">
                  <c:v>38426.45486111111</c:v>
                </c:pt>
                <c:pt idx="25">
                  <c:v>38460.47222222222</c:v>
                </c:pt>
                <c:pt idx="26">
                  <c:v>38495.447916666664</c:v>
                </c:pt>
                <c:pt idx="27">
                  <c:v>38523.56597222222</c:v>
                </c:pt>
                <c:pt idx="28">
                  <c:v>38551.45138888889</c:v>
                </c:pt>
                <c:pt idx="29">
                  <c:v>38580.604166666664</c:v>
                </c:pt>
                <c:pt idx="30">
                  <c:v>38614.59375</c:v>
                </c:pt>
                <c:pt idx="31">
                  <c:v>38649.649305555555</c:v>
                </c:pt>
                <c:pt idx="32">
                  <c:v>38677.59375</c:v>
                </c:pt>
                <c:pt idx="33">
                  <c:v>38705.61111111111</c:v>
                </c:pt>
                <c:pt idx="34">
                  <c:v>38737.614583333336</c:v>
                </c:pt>
                <c:pt idx="35">
                  <c:v>38758.70486111111</c:v>
                </c:pt>
                <c:pt idx="36">
                  <c:v>38804.59375</c:v>
                </c:pt>
                <c:pt idx="37">
                  <c:v>38832.572916666664</c:v>
                </c:pt>
                <c:pt idx="38">
                  <c:v>38855.600694444445</c:v>
                </c:pt>
                <c:pt idx="39">
                  <c:v>38888.555555555555</c:v>
                </c:pt>
                <c:pt idx="40">
                  <c:v>38905.631944444445</c:v>
                </c:pt>
                <c:pt idx="41">
                  <c:v>38930.59375</c:v>
                </c:pt>
                <c:pt idx="42">
                  <c:v>39038.54513888889</c:v>
                </c:pt>
                <c:pt idx="43">
                  <c:v>39058.541666666664</c:v>
                </c:pt>
                <c:pt idx="44">
                  <c:v>39086.520833333336</c:v>
                </c:pt>
                <c:pt idx="45">
                  <c:v>39118.50347222222</c:v>
                </c:pt>
                <c:pt idx="46">
                  <c:v>39153.520833333336</c:v>
                </c:pt>
                <c:pt idx="47">
                  <c:v>39189.5</c:v>
                </c:pt>
                <c:pt idx="48">
                  <c:v>39217.541666666664</c:v>
                </c:pt>
                <c:pt idx="49">
                  <c:v>39255.430555555555</c:v>
                </c:pt>
                <c:pt idx="50">
                  <c:v>39304.71527777778</c:v>
                </c:pt>
                <c:pt idx="51">
                  <c:v>39342.666666666664</c:v>
                </c:pt>
                <c:pt idx="52">
                  <c:v>39373.71875</c:v>
                </c:pt>
                <c:pt idx="53">
                  <c:v>39402.635416666664</c:v>
                </c:pt>
                <c:pt idx="54">
                  <c:v>39422.729166666664</c:v>
                </c:pt>
                <c:pt idx="55">
                  <c:v>39462.4375</c:v>
                </c:pt>
                <c:pt idx="56">
                  <c:v>39493.427083333336</c:v>
                </c:pt>
                <c:pt idx="57">
                  <c:v>39521.447916666664</c:v>
                </c:pt>
                <c:pt idx="58">
                  <c:v>39542.447916666664</c:v>
                </c:pt>
                <c:pt idx="59">
                  <c:v>39576.75</c:v>
                </c:pt>
                <c:pt idx="60">
                  <c:v>39619.40625</c:v>
                </c:pt>
                <c:pt idx="61">
                  <c:v>39640.770833333336</c:v>
                </c:pt>
                <c:pt idx="62">
                  <c:v>39667.739583333336</c:v>
                </c:pt>
                <c:pt idx="63">
                  <c:v>39714.677083333336</c:v>
                </c:pt>
                <c:pt idx="64">
                  <c:v>39748.604166666664</c:v>
                </c:pt>
                <c:pt idx="65">
                  <c:v>39758.75</c:v>
                </c:pt>
                <c:pt idx="66">
                  <c:v>39808.78125</c:v>
                </c:pt>
                <c:pt idx="67">
                  <c:v>39830.71875</c:v>
                </c:pt>
                <c:pt idx="68">
                  <c:v>39863.739583333336</c:v>
                </c:pt>
                <c:pt idx="69">
                  <c:v>39898.708333333336</c:v>
                </c:pt>
                <c:pt idx="70">
                  <c:v>39917.57638888889</c:v>
                </c:pt>
                <c:pt idx="71">
                  <c:v>39940.739583333336</c:v>
                </c:pt>
                <c:pt idx="72">
                  <c:v>39969.45138888889</c:v>
                </c:pt>
                <c:pt idx="73">
                  <c:v>40004.729166666664</c:v>
                </c:pt>
                <c:pt idx="74">
                  <c:v>40038.72222222222</c:v>
                </c:pt>
                <c:pt idx="75">
                  <c:v>40060.71875</c:v>
                </c:pt>
                <c:pt idx="76">
                  <c:v>40112.677083333336</c:v>
                </c:pt>
                <c:pt idx="77">
                  <c:v>40135.6875</c:v>
                </c:pt>
                <c:pt idx="78">
                  <c:v>40161.604166666664</c:v>
                </c:pt>
                <c:pt idx="79">
                  <c:v>40205.520833333336</c:v>
                </c:pt>
                <c:pt idx="80">
                  <c:v>40226.4375</c:v>
                </c:pt>
                <c:pt idx="81">
                  <c:v>40245.52777777778</c:v>
                </c:pt>
                <c:pt idx="82">
                  <c:v>40278.5</c:v>
                </c:pt>
                <c:pt idx="83">
                  <c:v>40305.458333333336</c:v>
                </c:pt>
                <c:pt idx="84">
                  <c:v>40353.760416666664</c:v>
                </c:pt>
                <c:pt idx="85">
                  <c:v>40381.86111111111</c:v>
                </c:pt>
                <c:pt idx="86">
                  <c:v>40409.583333333336</c:v>
                </c:pt>
                <c:pt idx="87">
                  <c:v>40438.569444444445</c:v>
                </c:pt>
                <c:pt idx="88">
                  <c:v>40472.572916666664</c:v>
                </c:pt>
                <c:pt idx="89">
                  <c:v>40506.54861111111</c:v>
                </c:pt>
                <c:pt idx="90">
                  <c:v>40703.552083333336</c:v>
                </c:pt>
                <c:pt idx="91">
                  <c:v>40728.489583333336</c:v>
                </c:pt>
                <c:pt idx="92">
                  <c:v>40764.5625</c:v>
                </c:pt>
                <c:pt idx="93">
                  <c:v>40788.520833333336</c:v>
                </c:pt>
                <c:pt idx="94">
                  <c:v>40820.552083333336</c:v>
                </c:pt>
                <c:pt idx="95">
                  <c:v>40850</c:v>
                </c:pt>
                <c:pt idx="96">
                  <c:v>40884.479166666664</c:v>
                </c:pt>
                <c:pt idx="97">
                  <c:v>40912.458333333336</c:v>
                </c:pt>
                <c:pt idx="98">
                  <c:v>40942.375</c:v>
                </c:pt>
                <c:pt idx="99">
                  <c:v>40974.395833333336</c:v>
                </c:pt>
                <c:pt idx="100">
                  <c:v>41011.395833333336</c:v>
                </c:pt>
                <c:pt idx="101">
                  <c:v>41031.416666666664</c:v>
                </c:pt>
                <c:pt idx="102">
                  <c:v>41064.395833333336</c:v>
                </c:pt>
                <c:pt idx="103">
                  <c:v>41092.395833333336</c:v>
                </c:pt>
                <c:pt idx="104">
                  <c:v>41122.395833333336</c:v>
                </c:pt>
                <c:pt idx="105">
                  <c:v>41156.395833333336</c:v>
                </c:pt>
                <c:pt idx="106">
                  <c:v>41184.416666666664</c:v>
                </c:pt>
                <c:pt idx="107">
                  <c:v>41218.458333333336</c:v>
                </c:pt>
                <c:pt idx="108">
                  <c:v>41253.541666666664</c:v>
                </c:pt>
                <c:pt idx="109">
                  <c:v>41253.541666666664</c:v>
                </c:pt>
                <c:pt idx="110">
                  <c:v>41309.541666666664</c:v>
                </c:pt>
                <c:pt idx="111">
                  <c:v>41337.552083333336</c:v>
                </c:pt>
                <c:pt idx="112">
                  <c:v>41372.552083333336</c:v>
                </c:pt>
                <c:pt idx="113">
                  <c:v>41396.5</c:v>
                </c:pt>
                <c:pt idx="114">
                  <c:v>41435.552083333336</c:v>
                </c:pt>
                <c:pt idx="115">
                  <c:v>41463.541666666664</c:v>
                </c:pt>
                <c:pt idx="116">
                  <c:v>41487.541666666664</c:v>
                </c:pt>
                <c:pt idx="117">
                  <c:v>41519.416666666664</c:v>
                </c:pt>
                <c:pt idx="118">
                  <c:v>41548.541666666664</c:v>
                </c:pt>
                <c:pt idx="119">
                  <c:v>41617.510416666664</c:v>
                </c:pt>
                <c:pt idx="120">
                  <c:v>41646.541666666664</c:v>
                </c:pt>
                <c:pt idx="121">
                  <c:v>41673.583333333336</c:v>
                </c:pt>
                <c:pt idx="122">
                  <c:v>41701.4375</c:v>
                </c:pt>
                <c:pt idx="123">
                  <c:v>41732.541666666664</c:v>
                </c:pt>
                <c:pt idx="124">
                  <c:v>41732.59375</c:v>
                </c:pt>
                <c:pt idx="125">
                  <c:v>41792.52013888889</c:v>
                </c:pt>
                <c:pt idx="126">
                  <c:v>41821.5</c:v>
                </c:pt>
                <c:pt idx="127">
                  <c:v>41856.430555555555</c:v>
                </c:pt>
                <c:pt idx="128">
                  <c:v>41885.5</c:v>
                </c:pt>
                <c:pt idx="129">
                  <c:v>41918.5</c:v>
                </c:pt>
                <c:pt idx="130">
                  <c:v>41955.520833333336</c:v>
                </c:pt>
                <c:pt idx="131">
                  <c:v>41982.552083333336</c:v>
                </c:pt>
                <c:pt idx="132">
                  <c:v>42017.600694444445</c:v>
                </c:pt>
                <c:pt idx="133">
                  <c:v>42045.59722222222</c:v>
                </c:pt>
                <c:pt idx="134">
                  <c:v>42074.600694444445</c:v>
                </c:pt>
                <c:pt idx="135">
                  <c:v>42109.40625</c:v>
                </c:pt>
                <c:pt idx="136">
                  <c:v>42129.395833333336</c:v>
                </c:pt>
                <c:pt idx="137">
                  <c:v>42166.399305555555</c:v>
                </c:pt>
                <c:pt idx="138">
                  <c:v>42201.40625</c:v>
                </c:pt>
                <c:pt idx="139">
                  <c:v>42241.395833333336</c:v>
                </c:pt>
                <c:pt idx="140">
                  <c:v>42275.385416666664</c:v>
                </c:pt>
                <c:pt idx="141">
                  <c:v>42304.375</c:v>
                </c:pt>
                <c:pt idx="142">
                  <c:v>42326.385416666664</c:v>
                </c:pt>
                <c:pt idx="143">
                  <c:v>42367.395833333336</c:v>
                </c:pt>
                <c:pt idx="144">
                  <c:v>42395.40277777778</c:v>
                </c:pt>
                <c:pt idx="145">
                  <c:v>42416.395833333336</c:v>
                </c:pt>
                <c:pt idx="146">
                  <c:v>42437.395833333336</c:v>
                </c:pt>
                <c:pt idx="147">
                  <c:v>42479.385416666664</c:v>
                </c:pt>
                <c:pt idx="148">
                  <c:v>42514.395833333336</c:v>
                </c:pt>
                <c:pt idx="149">
                  <c:v>42543.385416666664</c:v>
                </c:pt>
                <c:pt idx="150">
                  <c:v>42562.395833333336</c:v>
                </c:pt>
                <c:pt idx="151">
                  <c:v>42591.40625</c:v>
                </c:pt>
                <c:pt idx="152">
                  <c:v>42622.5625</c:v>
                </c:pt>
                <c:pt idx="153">
                  <c:v>42663.385416666664</c:v>
                </c:pt>
                <c:pt idx="154">
                  <c:v>42696.375</c:v>
                </c:pt>
                <c:pt idx="155">
                  <c:v>42724.385416666664</c:v>
                </c:pt>
                <c:pt idx="156">
                  <c:v>42759.375</c:v>
                </c:pt>
                <c:pt idx="157">
                  <c:v>42787.385416666664</c:v>
                </c:pt>
                <c:pt idx="158">
                  <c:v>42809.375</c:v>
                </c:pt>
                <c:pt idx="159">
                  <c:v>42843.385416666664</c:v>
                </c:pt>
                <c:pt idx="160">
                  <c:v>42866.375</c:v>
                </c:pt>
                <c:pt idx="161">
                  <c:v>42913.395833333336</c:v>
                </c:pt>
                <c:pt idx="162">
                  <c:v>42936.399305555555</c:v>
                </c:pt>
                <c:pt idx="163">
                  <c:v>42964.399305555555</c:v>
                </c:pt>
                <c:pt idx="164">
                  <c:v>43005.375</c:v>
                </c:pt>
                <c:pt idx="165">
                  <c:v>43033.364583333336</c:v>
                </c:pt>
                <c:pt idx="166">
                  <c:v>43053.37847222222</c:v>
                </c:pt>
                <c:pt idx="167">
                  <c:v>43081.385416666664</c:v>
                </c:pt>
                <c:pt idx="168">
                  <c:v>43111.399305555555</c:v>
                </c:pt>
                <c:pt idx="169">
                  <c:v>43152.395833333336</c:v>
                </c:pt>
                <c:pt idx="170">
                  <c:v>43179.40625</c:v>
                </c:pt>
                <c:pt idx="171">
                  <c:v>43214.46875</c:v>
                </c:pt>
                <c:pt idx="172">
                  <c:v>43242.427083333336</c:v>
                </c:pt>
                <c:pt idx="173">
                  <c:v>43277.416666666664</c:v>
                </c:pt>
                <c:pt idx="174">
                  <c:v>43306.40625</c:v>
                </c:pt>
                <c:pt idx="175">
                  <c:v>43340.395833333336</c:v>
                </c:pt>
                <c:pt idx="176">
                  <c:v>43370.395833333336</c:v>
                </c:pt>
                <c:pt idx="177">
                  <c:v>43395.59722222222</c:v>
                </c:pt>
                <c:pt idx="178">
                  <c:v>43426.395833333336</c:v>
                </c:pt>
                <c:pt idx="179">
                  <c:v>43446.40277777778</c:v>
                </c:pt>
                <c:pt idx="180">
                  <c:v>43480.375</c:v>
                </c:pt>
                <c:pt idx="181">
                  <c:v>43522.375</c:v>
                </c:pt>
                <c:pt idx="182">
                  <c:v>43550.583333333336</c:v>
                </c:pt>
                <c:pt idx="183">
                  <c:v>43578.583333333336</c:v>
                </c:pt>
                <c:pt idx="184">
                  <c:v>43601.59027777778</c:v>
                </c:pt>
                <c:pt idx="185">
                  <c:v>43642.43958333333</c:v>
                </c:pt>
                <c:pt idx="186">
                  <c:v>43705.395833333336</c:v>
                </c:pt>
                <c:pt idx="187">
                  <c:v>43760.5</c:v>
                </c:pt>
                <c:pt idx="188">
                  <c:v>43790.395833333336</c:v>
                </c:pt>
                <c:pt idx="189">
                  <c:v>43809.395833333336</c:v>
                </c:pt>
                <c:pt idx="190">
                  <c:v>43858.604166666664</c:v>
                </c:pt>
                <c:pt idx="191">
                  <c:v>43880.5625</c:v>
                </c:pt>
                <c:pt idx="192">
                  <c:v>43902.38888888889</c:v>
                </c:pt>
                <c:pt idx="193">
                  <c:v>43942.395833333336</c:v>
                </c:pt>
                <c:pt idx="194">
                  <c:v>43965.458333333336</c:v>
                </c:pt>
                <c:pt idx="195">
                  <c:v>44000.583333333336</c:v>
                </c:pt>
                <c:pt idx="196">
                  <c:v>44027.395833333336</c:v>
                </c:pt>
                <c:pt idx="197">
                  <c:v>44074.4375</c:v>
                </c:pt>
                <c:pt idx="198">
                  <c:v>44089.395833333336</c:v>
                </c:pt>
                <c:pt idx="199">
                  <c:v>44134.5</c:v>
                </c:pt>
                <c:pt idx="200">
                  <c:v>44159.541666666664</c:v>
                </c:pt>
                <c:pt idx="201">
                  <c:v>44179.4375</c:v>
                </c:pt>
                <c:pt idx="202">
                  <c:v>44215.458333333336</c:v>
                </c:pt>
                <c:pt idx="203">
                  <c:v>44251.395833333336</c:v>
                </c:pt>
                <c:pt idx="204">
                  <c:v>44280.395833333336</c:v>
                </c:pt>
              </c:strCache>
            </c:strRef>
          </c:xVal>
          <c:yVal>
            <c:numRef>
              <c:f>'PA 2609-3-0002'!$O$3:$O$207</c:f>
              <c:numCache>
                <c:ptCount val="20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2609-3-0002'!$A$3:$A$207</c:f>
              <c:strCache>
                <c:ptCount val="205"/>
                <c:pt idx="0">
                  <c:v>37277.46875</c:v>
                </c:pt>
                <c:pt idx="1">
                  <c:v>37331.61111111111</c:v>
                </c:pt>
                <c:pt idx="2">
                  <c:v>37388.6875</c:v>
                </c:pt>
                <c:pt idx="3">
                  <c:v>37447.385416666664</c:v>
                </c:pt>
                <c:pt idx="4">
                  <c:v>37510.364583333336</c:v>
                </c:pt>
                <c:pt idx="5">
                  <c:v>37573.375</c:v>
                </c:pt>
                <c:pt idx="6">
                  <c:v>37643.37847222222</c:v>
                </c:pt>
                <c:pt idx="7">
                  <c:v>37691.760416666664</c:v>
                </c:pt>
                <c:pt idx="8">
                  <c:v>37747.75</c:v>
                </c:pt>
                <c:pt idx="9">
                  <c:v>37810.79861111111</c:v>
                </c:pt>
                <c:pt idx="10">
                  <c:v>37867.36111111111</c:v>
                </c:pt>
                <c:pt idx="11">
                  <c:v>37937.350694444445</c:v>
                </c:pt>
                <c:pt idx="12">
                  <c:v>38026.416666666664</c:v>
                </c:pt>
                <c:pt idx="13">
                  <c:v>38054.381944444445</c:v>
                </c:pt>
                <c:pt idx="14">
                  <c:v>38091.524305555555</c:v>
                </c:pt>
                <c:pt idx="15">
                  <c:v>38119.381944444445</c:v>
                </c:pt>
                <c:pt idx="16">
                  <c:v>38159.64236111111</c:v>
                </c:pt>
                <c:pt idx="17">
                  <c:v>38180.40277777778</c:v>
                </c:pt>
                <c:pt idx="18">
                  <c:v>38201.49652777778</c:v>
                </c:pt>
                <c:pt idx="19">
                  <c:v>38247.50347222222</c:v>
                </c:pt>
                <c:pt idx="20">
                  <c:v>38277.78333333333</c:v>
                </c:pt>
                <c:pt idx="21">
                  <c:v>38313.54722222222</c:v>
                </c:pt>
                <c:pt idx="22">
                  <c:v>38341.427083333336</c:v>
                </c:pt>
                <c:pt idx="23">
                  <c:v>38369.40277777778</c:v>
                </c:pt>
                <c:pt idx="24">
                  <c:v>38426.45486111111</c:v>
                </c:pt>
                <c:pt idx="25">
                  <c:v>38460.47222222222</c:v>
                </c:pt>
                <c:pt idx="26">
                  <c:v>38495.447916666664</c:v>
                </c:pt>
                <c:pt idx="27">
                  <c:v>38523.56597222222</c:v>
                </c:pt>
                <c:pt idx="28">
                  <c:v>38551.45138888889</c:v>
                </c:pt>
                <c:pt idx="29">
                  <c:v>38580.604166666664</c:v>
                </c:pt>
                <c:pt idx="30">
                  <c:v>38614.59375</c:v>
                </c:pt>
                <c:pt idx="31">
                  <c:v>38649.649305555555</c:v>
                </c:pt>
                <c:pt idx="32">
                  <c:v>38677.59375</c:v>
                </c:pt>
                <c:pt idx="33">
                  <c:v>38705.61111111111</c:v>
                </c:pt>
                <c:pt idx="34">
                  <c:v>38737.614583333336</c:v>
                </c:pt>
                <c:pt idx="35">
                  <c:v>38758.70486111111</c:v>
                </c:pt>
                <c:pt idx="36">
                  <c:v>38804.59375</c:v>
                </c:pt>
                <c:pt idx="37">
                  <c:v>38832.572916666664</c:v>
                </c:pt>
                <c:pt idx="38">
                  <c:v>38855.600694444445</c:v>
                </c:pt>
                <c:pt idx="39">
                  <c:v>38888.555555555555</c:v>
                </c:pt>
                <c:pt idx="40">
                  <c:v>38905.631944444445</c:v>
                </c:pt>
                <c:pt idx="41">
                  <c:v>38930.59375</c:v>
                </c:pt>
                <c:pt idx="42">
                  <c:v>39038.54513888889</c:v>
                </c:pt>
                <c:pt idx="43">
                  <c:v>39058.541666666664</c:v>
                </c:pt>
                <c:pt idx="44">
                  <c:v>39086.520833333336</c:v>
                </c:pt>
                <c:pt idx="45">
                  <c:v>39118.50347222222</c:v>
                </c:pt>
                <c:pt idx="46">
                  <c:v>39153.520833333336</c:v>
                </c:pt>
                <c:pt idx="47">
                  <c:v>39189.5</c:v>
                </c:pt>
                <c:pt idx="48">
                  <c:v>39217.541666666664</c:v>
                </c:pt>
                <c:pt idx="49">
                  <c:v>39255.430555555555</c:v>
                </c:pt>
                <c:pt idx="50">
                  <c:v>39304.71527777778</c:v>
                </c:pt>
                <c:pt idx="51">
                  <c:v>39342.666666666664</c:v>
                </c:pt>
                <c:pt idx="52">
                  <c:v>39373.71875</c:v>
                </c:pt>
                <c:pt idx="53">
                  <c:v>39402.635416666664</c:v>
                </c:pt>
                <c:pt idx="54">
                  <c:v>39422.729166666664</c:v>
                </c:pt>
                <c:pt idx="55">
                  <c:v>39462.4375</c:v>
                </c:pt>
                <c:pt idx="56">
                  <c:v>39493.427083333336</c:v>
                </c:pt>
                <c:pt idx="57">
                  <c:v>39521.447916666664</c:v>
                </c:pt>
                <c:pt idx="58">
                  <c:v>39542.447916666664</c:v>
                </c:pt>
                <c:pt idx="59">
                  <c:v>39576.75</c:v>
                </c:pt>
                <c:pt idx="60">
                  <c:v>39619.40625</c:v>
                </c:pt>
                <c:pt idx="61">
                  <c:v>39640.770833333336</c:v>
                </c:pt>
                <c:pt idx="62">
                  <c:v>39667.739583333336</c:v>
                </c:pt>
                <c:pt idx="63">
                  <c:v>39714.677083333336</c:v>
                </c:pt>
                <c:pt idx="64">
                  <c:v>39748.604166666664</c:v>
                </c:pt>
                <c:pt idx="65">
                  <c:v>39758.75</c:v>
                </c:pt>
                <c:pt idx="66">
                  <c:v>39808.78125</c:v>
                </c:pt>
                <c:pt idx="67">
                  <c:v>39830.71875</c:v>
                </c:pt>
                <c:pt idx="68">
                  <c:v>39863.739583333336</c:v>
                </c:pt>
                <c:pt idx="69">
                  <c:v>39898.708333333336</c:v>
                </c:pt>
                <c:pt idx="70">
                  <c:v>39917.57638888889</c:v>
                </c:pt>
                <c:pt idx="71">
                  <c:v>39940.739583333336</c:v>
                </c:pt>
                <c:pt idx="72">
                  <c:v>39969.45138888889</c:v>
                </c:pt>
                <c:pt idx="73">
                  <c:v>40004.729166666664</c:v>
                </c:pt>
                <c:pt idx="74">
                  <c:v>40038.72222222222</c:v>
                </c:pt>
                <c:pt idx="75">
                  <c:v>40060.71875</c:v>
                </c:pt>
                <c:pt idx="76">
                  <c:v>40112.677083333336</c:v>
                </c:pt>
                <c:pt idx="77">
                  <c:v>40135.6875</c:v>
                </c:pt>
                <c:pt idx="78">
                  <c:v>40161.604166666664</c:v>
                </c:pt>
                <c:pt idx="79">
                  <c:v>40205.520833333336</c:v>
                </c:pt>
                <c:pt idx="80">
                  <c:v>40226.4375</c:v>
                </c:pt>
                <c:pt idx="81">
                  <c:v>40245.52777777778</c:v>
                </c:pt>
                <c:pt idx="82">
                  <c:v>40278.5</c:v>
                </c:pt>
                <c:pt idx="83">
                  <c:v>40305.458333333336</c:v>
                </c:pt>
                <c:pt idx="84">
                  <c:v>40353.760416666664</c:v>
                </c:pt>
                <c:pt idx="85">
                  <c:v>40381.86111111111</c:v>
                </c:pt>
                <c:pt idx="86">
                  <c:v>40409.583333333336</c:v>
                </c:pt>
                <c:pt idx="87">
                  <c:v>40438.569444444445</c:v>
                </c:pt>
                <c:pt idx="88">
                  <c:v>40472.572916666664</c:v>
                </c:pt>
                <c:pt idx="89">
                  <c:v>40506.54861111111</c:v>
                </c:pt>
                <c:pt idx="90">
                  <c:v>40703.552083333336</c:v>
                </c:pt>
                <c:pt idx="91">
                  <c:v>40728.489583333336</c:v>
                </c:pt>
                <c:pt idx="92">
                  <c:v>40764.5625</c:v>
                </c:pt>
                <c:pt idx="93">
                  <c:v>40788.520833333336</c:v>
                </c:pt>
                <c:pt idx="94">
                  <c:v>40820.552083333336</c:v>
                </c:pt>
                <c:pt idx="95">
                  <c:v>40850</c:v>
                </c:pt>
                <c:pt idx="96">
                  <c:v>40884.479166666664</c:v>
                </c:pt>
                <c:pt idx="97">
                  <c:v>40912.458333333336</c:v>
                </c:pt>
                <c:pt idx="98">
                  <c:v>40942.375</c:v>
                </c:pt>
                <c:pt idx="99">
                  <c:v>40974.395833333336</c:v>
                </c:pt>
                <c:pt idx="100">
                  <c:v>41011.395833333336</c:v>
                </c:pt>
                <c:pt idx="101">
                  <c:v>41031.416666666664</c:v>
                </c:pt>
                <c:pt idx="102">
                  <c:v>41064.395833333336</c:v>
                </c:pt>
                <c:pt idx="103">
                  <c:v>41092.395833333336</c:v>
                </c:pt>
                <c:pt idx="104">
                  <c:v>41122.395833333336</c:v>
                </c:pt>
                <c:pt idx="105">
                  <c:v>41156.395833333336</c:v>
                </c:pt>
                <c:pt idx="106">
                  <c:v>41184.416666666664</c:v>
                </c:pt>
                <c:pt idx="107">
                  <c:v>41218.458333333336</c:v>
                </c:pt>
                <c:pt idx="108">
                  <c:v>41253.541666666664</c:v>
                </c:pt>
                <c:pt idx="109">
                  <c:v>41253.541666666664</c:v>
                </c:pt>
                <c:pt idx="110">
                  <c:v>41309.541666666664</c:v>
                </c:pt>
                <c:pt idx="111">
                  <c:v>41337.552083333336</c:v>
                </c:pt>
                <c:pt idx="112">
                  <c:v>41372.552083333336</c:v>
                </c:pt>
                <c:pt idx="113">
                  <c:v>41396.5</c:v>
                </c:pt>
                <c:pt idx="114">
                  <c:v>41435.552083333336</c:v>
                </c:pt>
                <c:pt idx="115">
                  <c:v>41463.541666666664</c:v>
                </c:pt>
                <c:pt idx="116">
                  <c:v>41487.541666666664</c:v>
                </c:pt>
                <c:pt idx="117">
                  <c:v>41519.416666666664</c:v>
                </c:pt>
                <c:pt idx="118">
                  <c:v>41548.541666666664</c:v>
                </c:pt>
                <c:pt idx="119">
                  <c:v>41617.510416666664</c:v>
                </c:pt>
                <c:pt idx="120">
                  <c:v>41646.541666666664</c:v>
                </c:pt>
                <c:pt idx="121">
                  <c:v>41673.583333333336</c:v>
                </c:pt>
                <c:pt idx="122">
                  <c:v>41701.4375</c:v>
                </c:pt>
                <c:pt idx="123">
                  <c:v>41732.541666666664</c:v>
                </c:pt>
                <c:pt idx="124">
                  <c:v>41732.59375</c:v>
                </c:pt>
                <c:pt idx="125">
                  <c:v>41792.52013888889</c:v>
                </c:pt>
                <c:pt idx="126">
                  <c:v>41821.5</c:v>
                </c:pt>
                <c:pt idx="127">
                  <c:v>41856.430555555555</c:v>
                </c:pt>
                <c:pt idx="128">
                  <c:v>41885.5</c:v>
                </c:pt>
                <c:pt idx="129">
                  <c:v>41918.5</c:v>
                </c:pt>
                <c:pt idx="130">
                  <c:v>41955.520833333336</c:v>
                </c:pt>
                <c:pt idx="131">
                  <c:v>41982.552083333336</c:v>
                </c:pt>
                <c:pt idx="132">
                  <c:v>42017.600694444445</c:v>
                </c:pt>
                <c:pt idx="133">
                  <c:v>42045.59722222222</c:v>
                </c:pt>
                <c:pt idx="134">
                  <c:v>42074.600694444445</c:v>
                </c:pt>
                <c:pt idx="135">
                  <c:v>42109.40625</c:v>
                </c:pt>
                <c:pt idx="136">
                  <c:v>42129.395833333336</c:v>
                </c:pt>
                <c:pt idx="137">
                  <c:v>42166.399305555555</c:v>
                </c:pt>
                <c:pt idx="138">
                  <c:v>42201.40625</c:v>
                </c:pt>
                <c:pt idx="139">
                  <c:v>42241.395833333336</c:v>
                </c:pt>
                <c:pt idx="140">
                  <c:v>42275.385416666664</c:v>
                </c:pt>
                <c:pt idx="141">
                  <c:v>42304.375</c:v>
                </c:pt>
                <c:pt idx="142">
                  <c:v>42326.385416666664</c:v>
                </c:pt>
                <c:pt idx="143">
                  <c:v>42367.395833333336</c:v>
                </c:pt>
                <c:pt idx="144">
                  <c:v>42395.40277777778</c:v>
                </c:pt>
                <c:pt idx="145">
                  <c:v>42416.395833333336</c:v>
                </c:pt>
                <c:pt idx="146">
                  <c:v>42437.395833333336</c:v>
                </c:pt>
                <c:pt idx="147">
                  <c:v>42479.385416666664</c:v>
                </c:pt>
                <c:pt idx="148">
                  <c:v>42514.395833333336</c:v>
                </c:pt>
                <c:pt idx="149">
                  <c:v>42543.385416666664</c:v>
                </c:pt>
                <c:pt idx="150">
                  <c:v>42562.395833333336</c:v>
                </c:pt>
                <c:pt idx="151">
                  <c:v>42591.40625</c:v>
                </c:pt>
                <c:pt idx="152">
                  <c:v>42622.5625</c:v>
                </c:pt>
                <c:pt idx="153">
                  <c:v>42663.385416666664</c:v>
                </c:pt>
                <c:pt idx="154">
                  <c:v>42696.375</c:v>
                </c:pt>
                <c:pt idx="155">
                  <c:v>42724.385416666664</c:v>
                </c:pt>
                <c:pt idx="156">
                  <c:v>42759.375</c:v>
                </c:pt>
                <c:pt idx="157">
                  <c:v>42787.385416666664</c:v>
                </c:pt>
                <c:pt idx="158">
                  <c:v>42809.375</c:v>
                </c:pt>
                <c:pt idx="159">
                  <c:v>42843.385416666664</c:v>
                </c:pt>
                <c:pt idx="160">
                  <c:v>42866.375</c:v>
                </c:pt>
                <c:pt idx="161">
                  <c:v>42913.395833333336</c:v>
                </c:pt>
                <c:pt idx="162">
                  <c:v>42936.399305555555</c:v>
                </c:pt>
                <c:pt idx="163">
                  <c:v>42964.399305555555</c:v>
                </c:pt>
                <c:pt idx="164">
                  <c:v>43005.375</c:v>
                </c:pt>
                <c:pt idx="165">
                  <c:v>43033.364583333336</c:v>
                </c:pt>
                <c:pt idx="166">
                  <c:v>43053.37847222222</c:v>
                </c:pt>
                <c:pt idx="167">
                  <c:v>43081.385416666664</c:v>
                </c:pt>
                <c:pt idx="168">
                  <c:v>43111.399305555555</c:v>
                </c:pt>
                <c:pt idx="169">
                  <c:v>43152.395833333336</c:v>
                </c:pt>
                <c:pt idx="170">
                  <c:v>43179.40625</c:v>
                </c:pt>
                <c:pt idx="171">
                  <c:v>43214.46875</c:v>
                </c:pt>
                <c:pt idx="172">
                  <c:v>43242.427083333336</c:v>
                </c:pt>
                <c:pt idx="173">
                  <c:v>43277.416666666664</c:v>
                </c:pt>
                <c:pt idx="174">
                  <c:v>43306.40625</c:v>
                </c:pt>
                <c:pt idx="175">
                  <c:v>43340.395833333336</c:v>
                </c:pt>
                <c:pt idx="176">
                  <c:v>43370.395833333336</c:v>
                </c:pt>
                <c:pt idx="177">
                  <c:v>43395.59722222222</c:v>
                </c:pt>
                <c:pt idx="178">
                  <c:v>43426.395833333336</c:v>
                </c:pt>
                <c:pt idx="179">
                  <c:v>43446.40277777778</c:v>
                </c:pt>
                <c:pt idx="180">
                  <c:v>43480.375</c:v>
                </c:pt>
                <c:pt idx="181">
                  <c:v>43522.375</c:v>
                </c:pt>
                <c:pt idx="182">
                  <c:v>43550.583333333336</c:v>
                </c:pt>
                <c:pt idx="183">
                  <c:v>43578.583333333336</c:v>
                </c:pt>
                <c:pt idx="184">
                  <c:v>43601.59027777778</c:v>
                </c:pt>
                <c:pt idx="185">
                  <c:v>43642.43958333333</c:v>
                </c:pt>
                <c:pt idx="186">
                  <c:v>43705.395833333336</c:v>
                </c:pt>
                <c:pt idx="187">
                  <c:v>43760.5</c:v>
                </c:pt>
                <c:pt idx="188">
                  <c:v>43790.395833333336</c:v>
                </c:pt>
                <c:pt idx="189">
                  <c:v>43809.395833333336</c:v>
                </c:pt>
                <c:pt idx="190">
                  <c:v>43858.604166666664</c:v>
                </c:pt>
                <c:pt idx="191">
                  <c:v>43880.5625</c:v>
                </c:pt>
                <c:pt idx="192">
                  <c:v>43902.38888888889</c:v>
                </c:pt>
                <c:pt idx="193">
                  <c:v>43942.395833333336</c:v>
                </c:pt>
                <c:pt idx="194">
                  <c:v>43965.458333333336</c:v>
                </c:pt>
                <c:pt idx="195">
                  <c:v>44000.583333333336</c:v>
                </c:pt>
                <c:pt idx="196">
                  <c:v>44027.395833333336</c:v>
                </c:pt>
                <c:pt idx="197">
                  <c:v>44074.4375</c:v>
                </c:pt>
                <c:pt idx="198">
                  <c:v>44089.395833333336</c:v>
                </c:pt>
                <c:pt idx="199">
                  <c:v>44134.5</c:v>
                </c:pt>
                <c:pt idx="200">
                  <c:v>44159.541666666664</c:v>
                </c:pt>
                <c:pt idx="201">
                  <c:v>44179.4375</c:v>
                </c:pt>
                <c:pt idx="202">
                  <c:v>44215.458333333336</c:v>
                </c:pt>
                <c:pt idx="203">
                  <c:v>44251.395833333336</c:v>
                </c:pt>
                <c:pt idx="204">
                  <c:v>44280.395833333336</c:v>
                </c:pt>
              </c:strCache>
            </c:strRef>
          </c:xVal>
          <c:yVal>
            <c:numRef>
              <c:f>'PA 2609-3-0002'!$R$3:$R$207</c:f>
              <c:numCache>
                <c:ptCount val="20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2609-3-0002'!$A$3:$A$207</c:f>
              <c:strCache>
                <c:ptCount val="205"/>
                <c:pt idx="0">
                  <c:v>37277.46875</c:v>
                </c:pt>
                <c:pt idx="1">
                  <c:v>37331.61111111111</c:v>
                </c:pt>
                <c:pt idx="2">
                  <c:v>37388.6875</c:v>
                </c:pt>
                <c:pt idx="3">
                  <c:v>37447.385416666664</c:v>
                </c:pt>
                <c:pt idx="4">
                  <c:v>37510.364583333336</c:v>
                </c:pt>
                <c:pt idx="5">
                  <c:v>37573.375</c:v>
                </c:pt>
                <c:pt idx="6">
                  <c:v>37643.37847222222</c:v>
                </c:pt>
                <c:pt idx="7">
                  <c:v>37691.760416666664</c:v>
                </c:pt>
                <c:pt idx="8">
                  <c:v>37747.75</c:v>
                </c:pt>
                <c:pt idx="9">
                  <c:v>37810.79861111111</c:v>
                </c:pt>
                <c:pt idx="10">
                  <c:v>37867.36111111111</c:v>
                </c:pt>
                <c:pt idx="11">
                  <c:v>37937.350694444445</c:v>
                </c:pt>
                <c:pt idx="12">
                  <c:v>38026.416666666664</c:v>
                </c:pt>
                <c:pt idx="13">
                  <c:v>38054.381944444445</c:v>
                </c:pt>
                <c:pt idx="14">
                  <c:v>38091.524305555555</c:v>
                </c:pt>
                <c:pt idx="15">
                  <c:v>38119.381944444445</c:v>
                </c:pt>
                <c:pt idx="16">
                  <c:v>38159.64236111111</c:v>
                </c:pt>
                <c:pt idx="17">
                  <c:v>38180.40277777778</c:v>
                </c:pt>
                <c:pt idx="18">
                  <c:v>38201.49652777778</c:v>
                </c:pt>
                <c:pt idx="19">
                  <c:v>38247.50347222222</c:v>
                </c:pt>
                <c:pt idx="20">
                  <c:v>38277.78333333333</c:v>
                </c:pt>
                <c:pt idx="21">
                  <c:v>38313.54722222222</c:v>
                </c:pt>
                <c:pt idx="22">
                  <c:v>38341.427083333336</c:v>
                </c:pt>
                <c:pt idx="23">
                  <c:v>38369.40277777778</c:v>
                </c:pt>
                <c:pt idx="24">
                  <c:v>38426.45486111111</c:v>
                </c:pt>
                <c:pt idx="25">
                  <c:v>38460.47222222222</c:v>
                </c:pt>
                <c:pt idx="26">
                  <c:v>38495.447916666664</c:v>
                </c:pt>
                <c:pt idx="27">
                  <c:v>38523.56597222222</c:v>
                </c:pt>
                <c:pt idx="28">
                  <c:v>38551.45138888889</c:v>
                </c:pt>
                <c:pt idx="29">
                  <c:v>38580.604166666664</c:v>
                </c:pt>
                <c:pt idx="30">
                  <c:v>38614.59375</c:v>
                </c:pt>
                <c:pt idx="31">
                  <c:v>38649.649305555555</c:v>
                </c:pt>
                <c:pt idx="32">
                  <c:v>38677.59375</c:v>
                </c:pt>
                <c:pt idx="33">
                  <c:v>38705.61111111111</c:v>
                </c:pt>
                <c:pt idx="34">
                  <c:v>38737.614583333336</c:v>
                </c:pt>
                <c:pt idx="35">
                  <c:v>38758.70486111111</c:v>
                </c:pt>
                <c:pt idx="36">
                  <c:v>38804.59375</c:v>
                </c:pt>
                <c:pt idx="37">
                  <c:v>38832.572916666664</c:v>
                </c:pt>
                <c:pt idx="38">
                  <c:v>38855.600694444445</c:v>
                </c:pt>
                <c:pt idx="39">
                  <c:v>38888.555555555555</c:v>
                </c:pt>
                <c:pt idx="40">
                  <c:v>38905.631944444445</c:v>
                </c:pt>
                <c:pt idx="41">
                  <c:v>38930.59375</c:v>
                </c:pt>
                <c:pt idx="42">
                  <c:v>39038.54513888889</c:v>
                </c:pt>
                <c:pt idx="43">
                  <c:v>39058.541666666664</c:v>
                </c:pt>
                <c:pt idx="44">
                  <c:v>39086.520833333336</c:v>
                </c:pt>
                <c:pt idx="45">
                  <c:v>39118.50347222222</c:v>
                </c:pt>
                <c:pt idx="46">
                  <c:v>39153.520833333336</c:v>
                </c:pt>
                <c:pt idx="47">
                  <c:v>39189.5</c:v>
                </c:pt>
                <c:pt idx="48">
                  <c:v>39217.541666666664</c:v>
                </c:pt>
                <c:pt idx="49">
                  <c:v>39255.430555555555</c:v>
                </c:pt>
                <c:pt idx="50">
                  <c:v>39304.71527777778</c:v>
                </c:pt>
                <c:pt idx="51">
                  <c:v>39342.666666666664</c:v>
                </c:pt>
                <c:pt idx="52">
                  <c:v>39373.71875</c:v>
                </c:pt>
                <c:pt idx="53">
                  <c:v>39402.635416666664</c:v>
                </c:pt>
                <c:pt idx="54">
                  <c:v>39422.729166666664</c:v>
                </c:pt>
                <c:pt idx="55">
                  <c:v>39462.4375</c:v>
                </c:pt>
                <c:pt idx="56">
                  <c:v>39493.427083333336</c:v>
                </c:pt>
                <c:pt idx="57">
                  <c:v>39521.447916666664</c:v>
                </c:pt>
                <c:pt idx="58">
                  <c:v>39542.447916666664</c:v>
                </c:pt>
                <c:pt idx="59">
                  <c:v>39576.75</c:v>
                </c:pt>
                <c:pt idx="60">
                  <c:v>39619.40625</c:v>
                </c:pt>
                <c:pt idx="61">
                  <c:v>39640.770833333336</c:v>
                </c:pt>
                <c:pt idx="62">
                  <c:v>39667.739583333336</c:v>
                </c:pt>
                <c:pt idx="63">
                  <c:v>39714.677083333336</c:v>
                </c:pt>
                <c:pt idx="64">
                  <c:v>39748.604166666664</c:v>
                </c:pt>
                <c:pt idx="65">
                  <c:v>39758.75</c:v>
                </c:pt>
                <c:pt idx="66">
                  <c:v>39808.78125</c:v>
                </c:pt>
                <c:pt idx="67">
                  <c:v>39830.71875</c:v>
                </c:pt>
                <c:pt idx="68">
                  <c:v>39863.739583333336</c:v>
                </c:pt>
                <c:pt idx="69">
                  <c:v>39898.708333333336</c:v>
                </c:pt>
                <c:pt idx="70">
                  <c:v>39917.57638888889</c:v>
                </c:pt>
                <c:pt idx="71">
                  <c:v>39940.739583333336</c:v>
                </c:pt>
                <c:pt idx="72">
                  <c:v>39969.45138888889</c:v>
                </c:pt>
                <c:pt idx="73">
                  <c:v>40004.729166666664</c:v>
                </c:pt>
                <c:pt idx="74">
                  <c:v>40038.72222222222</c:v>
                </c:pt>
                <c:pt idx="75">
                  <c:v>40060.71875</c:v>
                </c:pt>
                <c:pt idx="76">
                  <c:v>40112.677083333336</c:v>
                </c:pt>
                <c:pt idx="77">
                  <c:v>40135.6875</c:v>
                </c:pt>
                <c:pt idx="78">
                  <c:v>40161.604166666664</c:v>
                </c:pt>
                <c:pt idx="79">
                  <c:v>40205.520833333336</c:v>
                </c:pt>
                <c:pt idx="80">
                  <c:v>40226.4375</c:v>
                </c:pt>
                <c:pt idx="81">
                  <c:v>40245.52777777778</c:v>
                </c:pt>
                <c:pt idx="82">
                  <c:v>40278.5</c:v>
                </c:pt>
                <c:pt idx="83">
                  <c:v>40305.458333333336</c:v>
                </c:pt>
                <c:pt idx="84">
                  <c:v>40353.760416666664</c:v>
                </c:pt>
                <c:pt idx="85">
                  <c:v>40381.86111111111</c:v>
                </c:pt>
                <c:pt idx="86">
                  <c:v>40409.583333333336</c:v>
                </c:pt>
                <c:pt idx="87">
                  <c:v>40438.569444444445</c:v>
                </c:pt>
                <c:pt idx="88">
                  <c:v>40472.572916666664</c:v>
                </c:pt>
                <c:pt idx="89">
                  <c:v>40506.54861111111</c:v>
                </c:pt>
                <c:pt idx="90">
                  <c:v>40703.552083333336</c:v>
                </c:pt>
                <c:pt idx="91">
                  <c:v>40728.489583333336</c:v>
                </c:pt>
                <c:pt idx="92">
                  <c:v>40764.5625</c:v>
                </c:pt>
                <c:pt idx="93">
                  <c:v>40788.520833333336</c:v>
                </c:pt>
                <c:pt idx="94">
                  <c:v>40820.552083333336</c:v>
                </c:pt>
                <c:pt idx="95">
                  <c:v>40850</c:v>
                </c:pt>
                <c:pt idx="96">
                  <c:v>40884.479166666664</c:v>
                </c:pt>
                <c:pt idx="97">
                  <c:v>40912.458333333336</c:v>
                </c:pt>
                <c:pt idx="98">
                  <c:v>40942.375</c:v>
                </c:pt>
                <c:pt idx="99">
                  <c:v>40974.395833333336</c:v>
                </c:pt>
                <c:pt idx="100">
                  <c:v>41011.395833333336</c:v>
                </c:pt>
                <c:pt idx="101">
                  <c:v>41031.416666666664</c:v>
                </c:pt>
                <c:pt idx="102">
                  <c:v>41064.395833333336</c:v>
                </c:pt>
                <c:pt idx="103">
                  <c:v>41092.395833333336</c:v>
                </c:pt>
                <c:pt idx="104">
                  <c:v>41122.395833333336</c:v>
                </c:pt>
                <c:pt idx="105">
                  <c:v>41156.395833333336</c:v>
                </c:pt>
                <c:pt idx="106">
                  <c:v>41184.416666666664</c:v>
                </c:pt>
                <c:pt idx="107">
                  <c:v>41218.458333333336</c:v>
                </c:pt>
                <c:pt idx="108">
                  <c:v>41253.541666666664</c:v>
                </c:pt>
                <c:pt idx="109">
                  <c:v>41253.541666666664</c:v>
                </c:pt>
                <c:pt idx="110">
                  <c:v>41309.541666666664</c:v>
                </c:pt>
                <c:pt idx="111">
                  <c:v>41337.552083333336</c:v>
                </c:pt>
                <c:pt idx="112">
                  <c:v>41372.552083333336</c:v>
                </c:pt>
                <c:pt idx="113">
                  <c:v>41396.5</c:v>
                </c:pt>
                <c:pt idx="114">
                  <c:v>41435.552083333336</c:v>
                </c:pt>
                <c:pt idx="115">
                  <c:v>41463.541666666664</c:v>
                </c:pt>
                <c:pt idx="116">
                  <c:v>41487.541666666664</c:v>
                </c:pt>
                <c:pt idx="117">
                  <c:v>41519.416666666664</c:v>
                </c:pt>
                <c:pt idx="118">
                  <c:v>41548.541666666664</c:v>
                </c:pt>
                <c:pt idx="119">
                  <c:v>41617.510416666664</c:v>
                </c:pt>
                <c:pt idx="120">
                  <c:v>41646.541666666664</c:v>
                </c:pt>
                <c:pt idx="121">
                  <c:v>41673.583333333336</c:v>
                </c:pt>
                <c:pt idx="122">
                  <c:v>41701.4375</c:v>
                </c:pt>
                <c:pt idx="123">
                  <c:v>41732.541666666664</c:v>
                </c:pt>
                <c:pt idx="124">
                  <c:v>41732.59375</c:v>
                </c:pt>
                <c:pt idx="125">
                  <c:v>41792.52013888889</c:v>
                </c:pt>
                <c:pt idx="126">
                  <c:v>41821.5</c:v>
                </c:pt>
                <c:pt idx="127">
                  <c:v>41856.430555555555</c:v>
                </c:pt>
                <c:pt idx="128">
                  <c:v>41885.5</c:v>
                </c:pt>
                <c:pt idx="129">
                  <c:v>41918.5</c:v>
                </c:pt>
                <c:pt idx="130">
                  <c:v>41955.520833333336</c:v>
                </c:pt>
                <c:pt idx="131">
                  <c:v>41982.552083333336</c:v>
                </c:pt>
                <c:pt idx="132">
                  <c:v>42017.600694444445</c:v>
                </c:pt>
                <c:pt idx="133">
                  <c:v>42045.59722222222</c:v>
                </c:pt>
                <c:pt idx="134">
                  <c:v>42074.600694444445</c:v>
                </c:pt>
                <c:pt idx="135">
                  <c:v>42109.40625</c:v>
                </c:pt>
                <c:pt idx="136">
                  <c:v>42129.395833333336</c:v>
                </c:pt>
                <c:pt idx="137">
                  <c:v>42166.399305555555</c:v>
                </c:pt>
                <c:pt idx="138">
                  <c:v>42201.40625</c:v>
                </c:pt>
                <c:pt idx="139">
                  <c:v>42241.395833333336</c:v>
                </c:pt>
                <c:pt idx="140">
                  <c:v>42275.385416666664</c:v>
                </c:pt>
                <c:pt idx="141">
                  <c:v>42304.375</c:v>
                </c:pt>
                <c:pt idx="142">
                  <c:v>42326.385416666664</c:v>
                </c:pt>
                <c:pt idx="143">
                  <c:v>42367.395833333336</c:v>
                </c:pt>
                <c:pt idx="144">
                  <c:v>42395.40277777778</c:v>
                </c:pt>
                <c:pt idx="145">
                  <c:v>42416.395833333336</c:v>
                </c:pt>
                <c:pt idx="146">
                  <c:v>42437.395833333336</c:v>
                </c:pt>
                <c:pt idx="147">
                  <c:v>42479.385416666664</c:v>
                </c:pt>
                <c:pt idx="148">
                  <c:v>42514.395833333336</c:v>
                </c:pt>
                <c:pt idx="149">
                  <c:v>42543.385416666664</c:v>
                </c:pt>
                <c:pt idx="150">
                  <c:v>42562.395833333336</c:v>
                </c:pt>
                <c:pt idx="151">
                  <c:v>42591.40625</c:v>
                </c:pt>
                <c:pt idx="152">
                  <c:v>42622.5625</c:v>
                </c:pt>
                <c:pt idx="153">
                  <c:v>42663.385416666664</c:v>
                </c:pt>
                <c:pt idx="154">
                  <c:v>42696.375</c:v>
                </c:pt>
                <c:pt idx="155">
                  <c:v>42724.385416666664</c:v>
                </c:pt>
                <c:pt idx="156">
                  <c:v>42759.375</c:v>
                </c:pt>
                <c:pt idx="157">
                  <c:v>42787.385416666664</c:v>
                </c:pt>
                <c:pt idx="158">
                  <c:v>42809.375</c:v>
                </c:pt>
                <c:pt idx="159">
                  <c:v>42843.385416666664</c:v>
                </c:pt>
                <c:pt idx="160">
                  <c:v>42866.375</c:v>
                </c:pt>
                <c:pt idx="161">
                  <c:v>42913.395833333336</c:v>
                </c:pt>
                <c:pt idx="162">
                  <c:v>42936.399305555555</c:v>
                </c:pt>
                <c:pt idx="163">
                  <c:v>42964.399305555555</c:v>
                </c:pt>
                <c:pt idx="164">
                  <c:v>43005.375</c:v>
                </c:pt>
                <c:pt idx="165">
                  <c:v>43033.364583333336</c:v>
                </c:pt>
                <c:pt idx="166">
                  <c:v>43053.37847222222</c:v>
                </c:pt>
                <c:pt idx="167">
                  <c:v>43081.385416666664</c:v>
                </c:pt>
                <c:pt idx="168">
                  <c:v>43111.399305555555</c:v>
                </c:pt>
                <c:pt idx="169">
                  <c:v>43152.395833333336</c:v>
                </c:pt>
                <c:pt idx="170">
                  <c:v>43179.40625</c:v>
                </c:pt>
                <c:pt idx="171">
                  <c:v>43214.46875</c:v>
                </c:pt>
                <c:pt idx="172">
                  <c:v>43242.427083333336</c:v>
                </c:pt>
                <c:pt idx="173">
                  <c:v>43277.416666666664</c:v>
                </c:pt>
                <c:pt idx="174">
                  <c:v>43306.40625</c:v>
                </c:pt>
                <c:pt idx="175">
                  <c:v>43340.395833333336</c:v>
                </c:pt>
                <c:pt idx="176">
                  <c:v>43370.395833333336</c:v>
                </c:pt>
                <c:pt idx="177">
                  <c:v>43395.59722222222</c:v>
                </c:pt>
                <c:pt idx="178">
                  <c:v>43426.395833333336</c:v>
                </c:pt>
                <c:pt idx="179">
                  <c:v>43446.40277777778</c:v>
                </c:pt>
                <c:pt idx="180">
                  <c:v>43480.375</c:v>
                </c:pt>
                <c:pt idx="181">
                  <c:v>43522.375</c:v>
                </c:pt>
                <c:pt idx="182">
                  <c:v>43550.583333333336</c:v>
                </c:pt>
                <c:pt idx="183">
                  <c:v>43578.583333333336</c:v>
                </c:pt>
                <c:pt idx="184">
                  <c:v>43601.59027777778</c:v>
                </c:pt>
                <c:pt idx="185">
                  <c:v>43642.43958333333</c:v>
                </c:pt>
                <c:pt idx="186">
                  <c:v>43705.395833333336</c:v>
                </c:pt>
                <c:pt idx="187">
                  <c:v>43760.5</c:v>
                </c:pt>
                <c:pt idx="188">
                  <c:v>43790.395833333336</c:v>
                </c:pt>
                <c:pt idx="189">
                  <c:v>43809.395833333336</c:v>
                </c:pt>
                <c:pt idx="190">
                  <c:v>43858.604166666664</c:v>
                </c:pt>
                <c:pt idx="191">
                  <c:v>43880.5625</c:v>
                </c:pt>
                <c:pt idx="192">
                  <c:v>43902.38888888889</c:v>
                </c:pt>
                <c:pt idx="193">
                  <c:v>43942.395833333336</c:v>
                </c:pt>
                <c:pt idx="194">
                  <c:v>43965.458333333336</c:v>
                </c:pt>
                <c:pt idx="195">
                  <c:v>44000.583333333336</c:v>
                </c:pt>
                <c:pt idx="196">
                  <c:v>44027.395833333336</c:v>
                </c:pt>
                <c:pt idx="197">
                  <c:v>44074.4375</c:v>
                </c:pt>
                <c:pt idx="198">
                  <c:v>44089.395833333336</c:v>
                </c:pt>
                <c:pt idx="199">
                  <c:v>44134.5</c:v>
                </c:pt>
                <c:pt idx="200">
                  <c:v>44159.541666666664</c:v>
                </c:pt>
                <c:pt idx="201">
                  <c:v>44179.4375</c:v>
                </c:pt>
                <c:pt idx="202">
                  <c:v>44215.458333333336</c:v>
                </c:pt>
                <c:pt idx="203">
                  <c:v>44251.395833333336</c:v>
                </c:pt>
                <c:pt idx="204">
                  <c:v>44280.395833333336</c:v>
                </c:pt>
              </c:strCache>
            </c:strRef>
          </c:xVal>
          <c:yVal>
            <c:numRef>
              <c:f>'PA 2609-3-0002'!$S$3:$S$207</c:f>
              <c:numCache>
                <c:ptCount val="20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</c:numCache>
            </c:numRef>
          </c:yVal>
          <c:smooth val="0"/>
        </c:ser>
        <c:axId val="48762128"/>
        <c:axId val="36205969"/>
      </c:scatterChart>
      <c:valAx>
        <c:axId val="48762128"/>
        <c:scaling>
          <c:orientation val="minMax"/>
          <c:min val="37165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05969"/>
        <c:crosses val="autoZero"/>
        <c:crossBetween val="midCat"/>
        <c:dispUnits/>
        <c:majorUnit val="365.25"/>
        <c:minorUnit val="365.25"/>
      </c:valAx>
      <c:valAx>
        <c:axId val="36205969"/>
        <c:scaling>
          <c:orientation val="minMax"/>
          <c:min val="4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62128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5"/>
          <c:y val="0.9485"/>
          <c:w val="0.529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2609-3-0002 (S-13. CERRADA DE LUMBIER (piedras))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25"/>
          <c:y val="0.06025"/>
          <c:w val="0.924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2609-3-0002'!$Z$3:$Z$14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2609-3-0002'!$AD$3:$AD$14</c:f>
              <c:numCache>
                <c:ptCount val="12"/>
                <c:pt idx="0">
                  <c:v>16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</c:numCache>
            </c:numRef>
          </c:val>
        </c:ser>
        <c:axId val="57418266"/>
        <c:axId val="47002347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2609-3-0002'!$Z$3:$Z$14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2609-3-0002'!$AA$3:$AA$14</c:f>
              <c:numCache>
                <c:ptCount val="12"/>
                <c:pt idx="0">
                  <c:v>423.01</c:v>
                </c:pt>
                <c:pt idx="1">
                  <c:v>431.42</c:v>
                </c:pt>
                <c:pt idx="2">
                  <c:v>432.29</c:v>
                </c:pt>
                <c:pt idx="3">
                  <c:v>431.77</c:v>
                </c:pt>
                <c:pt idx="4">
                  <c:v>438.72</c:v>
                </c:pt>
                <c:pt idx="5">
                  <c:v>439.61</c:v>
                </c:pt>
                <c:pt idx="6">
                  <c:v>444.39</c:v>
                </c:pt>
                <c:pt idx="7">
                  <c:v>436.31</c:v>
                </c:pt>
                <c:pt idx="8">
                  <c:v>442.09</c:v>
                </c:pt>
                <c:pt idx="9">
                  <c:v>419.53</c:v>
                </c:pt>
                <c:pt idx="10">
                  <c:v>417.85</c:v>
                </c:pt>
                <c:pt idx="11">
                  <c:v>417.21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2609-3-0002'!$Z$3:$Z$14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2609-3-0002'!$AB$3:$AB$14</c:f>
              <c:numCache>
                <c:ptCount val="12"/>
                <c:pt idx="0">
                  <c:v>414.95</c:v>
                </c:pt>
                <c:pt idx="1">
                  <c:v>415.07</c:v>
                </c:pt>
                <c:pt idx="2">
                  <c:v>415.04</c:v>
                </c:pt>
                <c:pt idx="3">
                  <c:v>415.39</c:v>
                </c:pt>
                <c:pt idx="4">
                  <c:v>415.07</c:v>
                </c:pt>
                <c:pt idx="5">
                  <c:v>415.15</c:v>
                </c:pt>
                <c:pt idx="6">
                  <c:v>415.18</c:v>
                </c:pt>
                <c:pt idx="7">
                  <c:v>415.24</c:v>
                </c:pt>
                <c:pt idx="8">
                  <c:v>415.94</c:v>
                </c:pt>
                <c:pt idx="9">
                  <c:v>415.52</c:v>
                </c:pt>
                <c:pt idx="10">
                  <c:v>415.21</c:v>
                </c:pt>
                <c:pt idx="11">
                  <c:v>415.13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2609-3-0002'!$Z$3:$Z$14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2609-3-0002'!$AC$3:$AC$14</c:f>
              <c:numCache>
                <c:ptCount val="12"/>
                <c:pt idx="0">
                  <c:v>416.539375</c:v>
                </c:pt>
                <c:pt idx="1">
                  <c:v>419.50777777777773</c:v>
                </c:pt>
                <c:pt idx="2">
                  <c:v>420.2976470588235</c:v>
                </c:pt>
                <c:pt idx="3">
                  <c:v>420.51</c:v>
                </c:pt>
                <c:pt idx="4">
                  <c:v>424.28375</c:v>
                </c:pt>
                <c:pt idx="5">
                  <c:v>424.19000000000005</c:v>
                </c:pt>
                <c:pt idx="6">
                  <c:v>425.45764705882357</c:v>
                </c:pt>
                <c:pt idx="7">
                  <c:v>420.94176470588235</c:v>
                </c:pt>
                <c:pt idx="8">
                  <c:v>419.78941176470585</c:v>
                </c:pt>
                <c:pt idx="9">
                  <c:v>417.07352941176464</c:v>
                </c:pt>
                <c:pt idx="10">
                  <c:v>416.4694117647059</c:v>
                </c:pt>
                <c:pt idx="11">
                  <c:v>416.2494117647059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2609-3-0002'!$Z$3:$Z$14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2609-3-0002'!$AE$3:$AE$14</c:f>
              <c:numCache>
                <c:ptCount val="12"/>
                <c:pt idx="0">
                  <c:v>415.35</c:v>
                </c:pt>
                <c:pt idx="1">
                  <c:v>430.46</c:v>
                </c:pt>
                <c:pt idx="2">
                  <c:v>425.28</c:v>
                </c:pt>
                <c:pt idx="3">
                  <c:v>431.77</c:v>
                </c:pt>
                <c:pt idx="4">
                  <c:v>418.1</c:v>
                </c:pt>
                <c:pt idx="5">
                  <c:v>431.05</c:v>
                </c:pt>
                <c:pt idx="6">
                  <c:v>432.13</c:v>
                </c:pt>
                <c:pt idx="7">
                  <c:v>436.31</c:v>
                </c:pt>
                <c:pt idx="8">
                  <c:v>417.34</c:v>
                </c:pt>
                <c:pt idx="9">
                  <c:v>416.71</c:v>
                </c:pt>
                <c:pt idx="10">
                  <c:v>415.95</c:v>
                </c:pt>
                <c:pt idx="11">
                  <c:v>415.82</c:v>
                </c:pt>
              </c:numCache>
            </c:numRef>
          </c:val>
          <c:smooth val="0"/>
        </c:ser>
        <c:marker val="1"/>
        <c:axId val="20367940"/>
        <c:axId val="49093733"/>
      </c:lineChart>
      <c:catAx>
        <c:axId val="203679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3733"/>
        <c:crosses val="autoZero"/>
        <c:auto val="1"/>
        <c:lblOffset val="100"/>
        <c:tickLblSkip val="1"/>
        <c:noMultiLvlLbl val="0"/>
      </c:catAx>
      <c:valAx>
        <c:axId val="49093733"/>
        <c:scaling>
          <c:orientation val="minMax"/>
          <c:min val="4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7940"/>
        <c:crossesAt val="1"/>
        <c:crossBetween val="between"/>
        <c:dispUnits/>
        <c:minorUnit val="1"/>
      </c:valAx>
      <c:catAx>
        <c:axId val="57418266"/>
        <c:scaling>
          <c:orientation val="minMax"/>
        </c:scaling>
        <c:axPos val="b"/>
        <c:delete val="1"/>
        <c:majorTickMark val="out"/>
        <c:minorTickMark val="none"/>
        <c:tickLblPos val="none"/>
        <c:crossAx val="47002347"/>
        <c:crosses val="autoZero"/>
        <c:auto val="1"/>
        <c:lblOffset val="100"/>
        <c:tickLblSkip val="1"/>
        <c:noMultiLvlLbl val="0"/>
      </c:catAx>
      <c:valAx>
        <c:axId val="47002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8266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"/>
          <c:y val="0.9485"/>
          <c:w val="0.69975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2609-3-0002 (S-13. CERRADA DE LUMBIER (piedras))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25"/>
          <c:w val="0.9472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2609-3-0002'!$Z$3:$Z$14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2609-3-0002'!$AG$3:$AG$14</c:f>
              <c:numCache>
                <c:ptCount val="12"/>
                <c:pt idx="0">
                  <c:v>0.12583562721196367</c:v>
                </c:pt>
                <c:pt idx="1">
                  <c:v>0.9597052513758031</c:v>
                </c:pt>
                <c:pt idx="2">
                  <c:v>0.7077304164418498</c:v>
                </c:pt>
                <c:pt idx="3">
                  <c:v>1</c:v>
                </c:pt>
                <c:pt idx="4">
                  <c:v>0.16442816442816596</c:v>
                </c:pt>
                <c:pt idx="5">
                  <c:v>0.7224383916990913</c:v>
                </c:pt>
                <c:pt idx="6">
                  <c:v>0.6762156283983216</c:v>
                </c:pt>
                <c:pt idx="7">
                  <c:v>1</c:v>
                </c:pt>
                <c:pt idx="8">
                  <c:v>0.1818459657701698</c:v>
                </c:pt>
                <c:pt idx="9">
                  <c:v>0.3829988640666527</c:v>
                </c:pt>
                <c:pt idx="10">
                  <c:v>0.29378794955627446</c:v>
                </c:pt>
                <c:pt idx="11">
                  <c:v>0.30819758276405435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2609-3-0002'!$Z$3:$Z$14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2609-3-0002'!$AH$3:$AH$14</c:f>
              <c:numCache>
                <c:ptCount val="12"/>
                <c:pt idx="0">
                  <c:v>0.038512840744709904</c:v>
                </c:pt>
                <c:pt idx="1">
                  <c:v>0.7127471019711822</c:v>
                </c:pt>
                <c:pt idx="2">
                  <c:v>0.6059294413976518</c:v>
                </c:pt>
                <c:pt idx="3">
                  <c:v>0.7397608346644882</c:v>
                </c:pt>
                <c:pt idx="4">
                  <c:v>0.30328862086456787</c:v>
                </c:pt>
                <c:pt idx="5">
                  <c:v>0.724913592268168</c:v>
                </c:pt>
                <c:pt idx="6">
                  <c:v>0.7471844558626488</c:v>
                </c:pt>
                <c:pt idx="7">
                  <c:v>0.8333809464412891</c:v>
                </c:pt>
                <c:pt idx="8">
                  <c:v>0.23011422344962074</c:v>
                </c:pt>
                <c:pt idx="9">
                  <c:v>0.16945649927670825</c:v>
                </c:pt>
                <c:pt idx="10">
                  <c:v>0.09628210186176654</c:v>
                </c:pt>
                <c:pt idx="11">
                  <c:v>0.08376542861973733</c:v>
                </c:pt>
              </c:numCache>
            </c:numRef>
          </c:val>
        </c:ser>
        <c:axId val="39190414"/>
        <c:axId val="17169407"/>
      </c:bar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9407"/>
        <c:crosses val="autoZero"/>
        <c:auto val="1"/>
        <c:lblOffset val="100"/>
        <c:tickLblSkip val="1"/>
        <c:noMultiLvlLbl val="0"/>
      </c:catAx>
      <c:valAx>
        <c:axId val="171694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90414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15"/>
          <c:y val="0.9485"/>
          <c:w val="0.137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2609-3-0002'!$AI$2:$AI$37</c:f>
              <c:numCache/>
            </c:numRef>
          </c:cat>
          <c:val>
            <c:numRef>
              <c:f>'PA 2609-3-0002'!$AJ$2:$AJ$37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2609-3-0002'!$AI$2:$AI$37</c:f>
              <c:numCache/>
            </c:numRef>
          </c:cat>
          <c:val>
            <c:numRef>
              <c:f>'PA 2609-3-0002'!$AK$2:$AK$37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2609-3-0002'!$AI$2:$AI$37</c:f>
              <c:numCache/>
            </c:numRef>
          </c:cat>
          <c:val>
            <c:numRef>
              <c:f>'PA 2609-3-0002'!$AL$2:$AL$37</c:f>
              <c:numCache/>
            </c:numRef>
          </c:val>
          <c:smooth val="1"/>
        </c:ser>
        <c:marker val="1"/>
        <c:axId val="20306936"/>
        <c:axId val="48544697"/>
      </c:lineChart>
      <c:dateAx>
        <c:axId val="20306936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44697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854469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693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978592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14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13.57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RIGHT(VLOOKUP("Extrapolado",$E$3:$N$207,10,FALSE),9)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444.39</v>
      </c>
      <c r="AB2">
        <f>MIN(AB3:AB14)</f>
        <v>414.95</v>
      </c>
      <c r="AC2">
        <v>420.1430731707317</v>
      </c>
      <c r="AD2">
        <f>SUM(AD3:AD14)</f>
        <v>205</v>
      </c>
      <c r="AJ2" s="2"/>
      <c r="AK2" s="2"/>
      <c r="AL2" s="2"/>
    </row>
    <row r="3" spans="1:38" ht="12.75">
      <c r="A3" s="11">
        <v>37277.46875</v>
      </c>
      <c r="B3" s="12">
        <v>416.27</v>
      </c>
      <c r="C3" s="12">
        <v>502.07</v>
      </c>
      <c r="D3" s="12" t="s">
        <v>55</v>
      </c>
      <c r="E3" s="12" t="s">
        <v>56</v>
      </c>
      <c r="F3" t="s">
        <v>57</v>
      </c>
      <c r="G3">
        <v>85.8</v>
      </c>
      <c r="H3">
        <v>0</v>
      </c>
      <c r="K3" t="s">
        <v>58</v>
      </c>
      <c r="L3" t="s">
        <v>59</v>
      </c>
      <c r="M3" t="s">
        <v>60</v>
      </c>
      <c r="N3" t="s">
        <v>61</v>
      </c>
      <c r="O3" t="e">
        <f>IF(EXACT(E3,"Nivel Dinámico"),IF(B3=0,NA(),B3),NA())</f>
        <v>#N/A</v>
      </c>
      <c r="P3">
        <f>IF(AND(EXACT(E3,"Nivel Estático"),NOT(EXACT(F3,"SONDA AUTOMÁTICA"))),IF(B3=0,NA(),B3),NA())</f>
        <v>416.27</v>
      </c>
      <c r="Q3">
        <f>IF(ISNA(P3),IF(ISNA(R3),IF(ISNA(S3),"",S3),R3),P3)</f>
        <v>416.27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423.01</v>
      </c>
      <c r="AB3">
        <v>414.95</v>
      </c>
      <c r="AC3">
        <v>416.539375</v>
      </c>
      <c r="AD3">
        <v>16</v>
      </c>
      <c r="AE3">
        <v>415.35</v>
      </c>
      <c r="AF3">
        <v>1</v>
      </c>
      <c r="AG3">
        <f>IF(AE3&gt;=AC3,0.5*(1+((AE3-AC3)/(AA3-AC3))),(AE3-AB3)/(2*(AC3-AB3)))</f>
        <v>0.12583562721196367</v>
      </c>
      <c r="AH3">
        <f>IF(AE3&gt;=$AC$2,0.5*(1+((AE3-$AC$2)/($AA$2-$AC$2))),(AE3-$AB$2)/(2*($AC$2-$AB$2)))</f>
        <v>0.038512840744709904</v>
      </c>
      <c r="AJ3" s="2"/>
      <c r="AK3" s="2"/>
      <c r="AL3" s="2"/>
    </row>
    <row r="4" spans="1:38" ht="12.75">
      <c r="A4" s="11">
        <v>37331.61111111111</v>
      </c>
      <c r="B4" s="12">
        <v>416.97</v>
      </c>
      <c r="C4" s="12">
        <v>502.07</v>
      </c>
      <c r="D4" s="12" t="s">
        <v>55</v>
      </c>
      <c r="E4" s="12" t="s">
        <v>56</v>
      </c>
      <c r="F4" t="s">
        <v>57</v>
      </c>
      <c r="G4">
        <v>85.1</v>
      </c>
      <c r="H4">
        <v>0</v>
      </c>
      <c r="K4" t="s">
        <v>58</v>
      </c>
      <c r="L4" t="s">
        <v>59</v>
      </c>
      <c r="M4" t="s">
        <v>60</v>
      </c>
      <c r="N4" t="s">
        <v>61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416.97</v>
      </c>
      <c r="Q4">
        <f aca="true" t="shared" si="2" ref="Q4:Q67">IF(ISNA(P4),IF(ISNA(R4),IF(ISNA(S4),"",S4),R4),P4)</f>
        <v>416.97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431.42</v>
      </c>
      <c r="AB4">
        <v>415.07</v>
      </c>
      <c r="AC4">
        <v>419.50777777777773</v>
      </c>
      <c r="AD4">
        <v>18</v>
      </c>
      <c r="AE4">
        <v>430.46</v>
      </c>
      <c r="AF4">
        <v>1</v>
      </c>
      <c r="AG4">
        <f aca="true" t="shared" si="5" ref="AG4:AG14">IF(AE4&gt;=AC4,0.5*(1+((AE4-AC4)/(AA4-AC4))),(AE4-AB4)/(2*(AC4-AB4)))</f>
        <v>0.9597052513758031</v>
      </c>
      <c r="AH4">
        <f aca="true" t="shared" si="6" ref="AH4:AH14">IF(AE4&gt;=$AC$2,0.5*(1+((AE4-$AC$2)/($AA$2-$AC$2))),(AE4-$AB$2)/(2*($AC$2-$AB$2)))</f>
        <v>0.7127471019711822</v>
      </c>
      <c r="AJ4" s="2"/>
      <c r="AK4" s="2"/>
      <c r="AL4" s="2"/>
    </row>
    <row r="5" spans="1:38" ht="12.75">
      <c r="A5" s="11">
        <v>37388.6875</v>
      </c>
      <c r="B5" s="12">
        <v>417.14</v>
      </c>
      <c r="C5" s="12">
        <v>502.07</v>
      </c>
      <c r="D5" s="12" t="s">
        <v>55</v>
      </c>
      <c r="E5" s="12" t="s">
        <v>56</v>
      </c>
      <c r="F5" t="s">
        <v>57</v>
      </c>
      <c r="G5">
        <v>84.93</v>
      </c>
      <c r="H5">
        <v>0</v>
      </c>
      <c r="K5" t="s">
        <v>58</v>
      </c>
      <c r="L5" t="s">
        <v>59</v>
      </c>
      <c r="M5" t="s">
        <v>60</v>
      </c>
      <c r="N5" t="s">
        <v>61</v>
      </c>
      <c r="O5" t="e">
        <f t="shared" si="0"/>
        <v>#N/A</v>
      </c>
      <c r="P5">
        <f t="shared" si="1"/>
        <v>417.14</v>
      </c>
      <c r="Q5">
        <f t="shared" si="2"/>
        <v>417.14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432.29</v>
      </c>
      <c r="AB5">
        <v>415.04</v>
      </c>
      <c r="AC5">
        <v>420.2976470588235</v>
      </c>
      <c r="AD5">
        <v>17</v>
      </c>
      <c r="AE5">
        <v>425.28</v>
      </c>
      <c r="AF5">
        <v>1</v>
      </c>
      <c r="AG5">
        <f t="shared" si="5"/>
        <v>0.7077304164418498</v>
      </c>
      <c r="AH5">
        <f t="shared" si="6"/>
        <v>0.6059294413976518</v>
      </c>
      <c r="AJ5" s="2"/>
      <c r="AK5" s="2"/>
      <c r="AL5" s="2"/>
    </row>
    <row r="6" spans="1:38" ht="12.75">
      <c r="A6" s="11">
        <v>37447.385416666664</v>
      </c>
      <c r="B6" s="12">
        <v>416.46</v>
      </c>
      <c r="C6" s="12">
        <v>502.07</v>
      </c>
      <c r="D6" s="12" t="s">
        <v>55</v>
      </c>
      <c r="E6" s="12" t="s">
        <v>56</v>
      </c>
      <c r="F6" t="s">
        <v>57</v>
      </c>
      <c r="G6">
        <v>85.61</v>
      </c>
      <c r="H6">
        <v>0</v>
      </c>
      <c r="K6" t="s">
        <v>58</v>
      </c>
      <c r="L6" t="s">
        <v>59</v>
      </c>
      <c r="M6" t="s">
        <v>60</v>
      </c>
      <c r="N6" t="s">
        <v>61</v>
      </c>
      <c r="O6" t="e">
        <f t="shared" si="0"/>
        <v>#N/A</v>
      </c>
      <c r="P6">
        <f t="shared" si="1"/>
        <v>416.46</v>
      </c>
      <c r="Q6">
        <f t="shared" si="2"/>
        <v>416.46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431.77</v>
      </c>
      <c r="AB6">
        <v>415.39</v>
      </c>
      <c r="AC6">
        <v>420.51</v>
      </c>
      <c r="AD6">
        <v>17</v>
      </c>
      <c r="AE6">
        <v>431.77</v>
      </c>
      <c r="AF6">
        <v>1</v>
      </c>
      <c r="AG6">
        <f t="shared" si="5"/>
        <v>1</v>
      </c>
      <c r="AH6">
        <f t="shared" si="6"/>
        <v>0.7397608346644882</v>
      </c>
      <c r="AJ6" s="2"/>
      <c r="AK6" s="2"/>
      <c r="AL6" s="2"/>
    </row>
    <row r="7" spans="1:38" ht="12.75">
      <c r="A7" s="11">
        <v>37510.364583333336</v>
      </c>
      <c r="B7" s="12">
        <v>415.83</v>
      </c>
      <c r="C7" s="12">
        <v>502.07</v>
      </c>
      <c r="D7" s="12" t="s">
        <v>55</v>
      </c>
      <c r="E7" s="12" t="s">
        <v>56</v>
      </c>
      <c r="F7" t="s">
        <v>57</v>
      </c>
      <c r="G7">
        <v>86.24</v>
      </c>
      <c r="H7">
        <v>0</v>
      </c>
      <c r="K7" t="s">
        <v>58</v>
      </c>
      <c r="L7" t="s">
        <v>59</v>
      </c>
      <c r="M7" t="s">
        <v>60</v>
      </c>
      <c r="N7" t="s">
        <v>62</v>
      </c>
      <c r="O7" t="e">
        <f t="shared" si="0"/>
        <v>#N/A</v>
      </c>
      <c r="P7">
        <f t="shared" si="1"/>
        <v>415.83</v>
      </c>
      <c r="Q7">
        <f t="shared" si="2"/>
        <v>415.83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438.72</v>
      </c>
      <c r="AB7">
        <v>415.07</v>
      </c>
      <c r="AC7">
        <v>424.28375</v>
      </c>
      <c r="AD7">
        <v>16</v>
      </c>
      <c r="AE7">
        <v>418.1</v>
      </c>
      <c r="AF7">
        <v>1</v>
      </c>
      <c r="AG7">
        <f t="shared" si="5"/>
        <v>0.16442816442816596</v>
      </c>
      <c r="AH7">
        <f t="shared" si="6"/>
        <v>0.30328862086456787</v>
      </c>
      <c r="AJ7" s="2"/>
      <c r="AK7" s="2"/>
      <c r="AL7" s="2"/>
    </row>
    <row r="8" spans="1:38" ht="12.75">
      <c r="A8" s="11">
        <v>37573.375</v>
      </c>
      <c r="B8" s="12">
        <v>415.95</v>
      </c>
      <c r="C8" s="12">
        <v>502.07</v>
      </c>
      <c r="D8" s="12" t="s">
        <v>55</v>
      </c>
      <c r="E8" s="12" t="s">
        <v>56</v>
      </c>
      <c r="F8" t="s">
        <v>57</v>
      </c>
      <c r="G8">
        <v>86.12</v>
      </c>
      <c r="H8">
        <v>0</v>
      </c>
      <c r="K8" t="s">
        <v>58</v>
      </c>
      <c r="L8" t="s">
        <v>59</v>
      </c>
      <c r="M8" t="s">
        <v>60</v>
      </c>
      <c r="N8" t="s">
        <v>61</v>
      </c>
      <c r="O8" t="e">
        <f t="shared" si="0"/>
        <v>#N/A</v>
      </c>
      <c r="P8">
        <f t="shared" si="1"/>
        <v>415.95</v>
      </c>
      <c r="Q8">
        <f t="shared" si="2"/>
        <v>415.95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439.61</v>
      </c>
      <c r="AB8">
        <v>415.15</v>
      </c>
      <c r="AC8">
        <v>424.19000000000005</v>
      </c>
      <c r="AD8">
        <v>19</v>
      </c>
      <c r="AE8">
        <v>431.05</v>
      </c>
      <c r="AF8">
        <v>1</v>
      </c>
      <c r="AG8">
        <f t="shared" si="5"/>
        <v>0.7224383916990913</v>
      </c>
      <c r="AH8">
        <f t="shared" si="6"/>
        <v>0.724913592268168</v>
      </c>
      <c r="AJ8" s="2"/>
      <c r="AK8" s="2"/>
      <c r="AL8" s="2"/>
    </row>
    <row r="9" spans="1:38" ht="12.75">
      <c r="A9" s="11">
        <v>37643.37847222222</v>
      </c>
      <c r="B9" s="12">
        <v>425.86</v>
      </c>
      <c r="C9" s="12">
        <v>502.07</v>
      </c>
      <c r="D9" s="12" t="s">
        <v>55</v>
      </c>
      <c r="E9" s="12" t="s">
        <v>56</v>
      </c>
      <c r="F9" t="s">
        <v>57</v>
      </c>
      <c r="G9">
        <v>76.21</v>
      </c>
      <c r="H9">
        <v>0</v>
      </c>
      <c r="K9" t="s">
        <v>58</v>
      </c>
      <c r="L9" t="s">
        <v>59</v>
      </c>
      <c r="M9" t="s">
        <v>60</v>
      </c>
      <c r="N9" t="s">
        <v>61</v>
      </c>
      <c r="O9" t="e">
        <f t="shared" si="0"/>
        <v>#N/A</v>
      </c>
      <c r="P9">
        <f t="shared" si="1"/>
        <v>425.86</v>
      </c>
      <c r="Q9">
        <f t="shared" si="2"/>
        <v>425.86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444.39</v>
      </c>
      <c r="AB9">
        <v>415.18</v>
      </c>
      <c r="AC9">
        <v>425.45764705882357</v>
      </c>
      <c r="AD9">
        <v>17</v>
      </c>
      <c r="AE9">
        <v>432.13</v>
      </c>
      <c r="AF9">
        <v>1</v>
      </c>
      <c r="AG9">
        <f t="shared" si="5"/>
        <v>0.6762156283983216</v>
      </c>
      <c r="AH9">
        <f t="shared" si="6"/>
        <v>0.7471844558626488</v>
      </c>
      <c r="AJ9" s="2"/>
      <c r="AK9" s="2"/>
      <c r="AL9" s="2"/>
    </row>
    <row r="10" spans="1:38" ht="12.75">
      <c r="A10" s="11">
        <v>37691.760416666664</v>
      </c>
      <c r="B10" s="12">
        <v>439.61</v>
      </c>
      <c r="C10" s="12">
        <v>502.07</v>
      </c>
      <c r="D10" s="12" t="s">
        <v>55</v>
      </c>
      <c r="E10" s="12" t="s">
        <v>56</v>
      </c>
      <c r="F10" t="s">
        <v>57</v>
      </c>
      <c r="G10">
        <v>62.46</v>
      </c>
      <c r="H10">
        <v>0</v>
      </c>
      <c r="K10" t="s">
        <v>58</v>
      </c>
      <c r="L10" t="s">
        <v>59</v>
      </c>
      <c r="M10" t="s">
        <v>60</v>
      </c>
      <c r="N10" t="s">
        <v>61</v>
      </c>
      <c r="O10" t="e">
        <f t="shared" si="0"/>
        <v>#N/A</v>
      </c>
      <c r="P10">
        <f t="shared" si="1"/>
        <v>439.61</v>
      </c>
      <c r="Q10">
        <f t="shared" si="2"/>
        <v>439.61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436.31</v>
      </c>
      <c r="AB10">
        <v>415.24</v>
      </c>
      <c r="AC10">
        <v>420.94176470588235</v>
      </c>
      <c r="AD10">
        <v>17</v>
      </c>
      <c r="AE10">
        <v>436.31</v>
      </c>
      <c r="AF10">
        <v>1</v>
      </c>
      <c r="AG10">
        <f t="shared" si="5"/>
        <v>1</v>
      </c>
      <c r="AH10">
        <f t="shared" si="6"/>
        <v>0.8333809464412891</v>
      </c>
      <c r="AJ10" s="2"/>
      <c r="AK10" s="2"/>
      <c r="AL10" s="2"/>
    </row>
    <row r="11" spans="1:38" ht="12.75">
      <c r="A11" s="11">
        <v>37747.75</v>
      </c>
      <c r="B11" s="12">
        <v>418.1</v>
      </c>
      <c r="C11" s="12">
        <v>502.07</v>
      </c>
      <c r="D11" s="12" t="s">
        <v>55</v>
      </c>
      <c r="E11" s="12" t="s">
        <v>56</v>
      </c>
      <c r="F11" t="s">
        <v>57</v>
      </c>
      <c r="G11">
        <v>83.97</v>
      </c>
      <c r="H11">
        <v>0</v>
      </c>
      <c r="K11" t="s">
        <v>58</v>
      </c>
      <c r="L11" t="s">
        <v>59</v>
      </c>
      <c r="M11" t="s">
        <v>60</v>
      </c>
      <c r="N11" t="s">
        <v>61</v>
      </c>
      <c r="O11" t="e">
        <f t="shared" si="0"/>
        <v>#N/A</v>
      </c>
      <c r="P11">
        <f t="shared" si="1"/>
        <v>418.1</v>
      </c>
      <c r="Q11">
        <f t="shared" si="2"/>
        <v>418.1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442.09</v>
      </c>
      <c r="AB11">
        <v>415.94</v>
      </c>
      <c r="AC11">
        <v>419.78941176470585</v>
      </c>
      <c r="AD11">
        <v>17</v>
      </c>
      <c r="AE11">
        <v>417.34</v>
      </c>
      <c r="AF11">
        <v>1</v>
      </c>
      <c r="AG11">
        <f t="shared" si="5"/>
        <v>0.1818459657701698</v>
      </c>
      <c r="AH11">
        <f t="shared" si="6"/>
        <v>0.23011422344962074</v>
      </c>
      <c r="AJ11" s="2"/>
      <c r="AK11" s="2"/>
      <c r="AL11" s="2"/>
    </row>
    <row r="12" spans="1:38" ht="12.75">
      <c r="A12" s="11">
        <v>37810.79861111111</v>
      </c>
      <c r="B12" s="12">
        <v>417.99</v>
      </c>
      <c r="C12" s="12">
        <v>502.07</v>
      </c>
      <c r="D12" s="12" t="s">
        <v>55</v>
      </c>
      <c r="E12" s="12" t="s">
        <v>56</v>
      </c>
      <c r="F12" t="s">
        <v>57</v>
      </c>
      <c r="G12">
        <v>84.08</v>
      </c>
      <c r="H12">
        <v>0</v>
      </c>
      <c r="K12" t="s">
        <v>58</v>
      </c>
      <c r="L12" t="s">
        <v>59</v>
      </c>
      <c r="M12" t="s">
        <v>60</v>
      </c>
      <c r="N12" t="s">
        <v>61</v>
      </c>
      <c r="O12" t="e">
        <f t="shared" si="0"/>
        <v>#N/A</v>
      </c>
      <c r="P12">
        <f t="shared" si="1"/>
        <v>417.99</v>
      </c>
      <c r="Q12">
        <f t="shared" si="2"/>
        <v>417.99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419.53</v>
      </c>
      <c r="AB12">
        <v>415.52</v>
      </c>
      <c r="AC12">
        <v>417.07352941176464</v>
      </c>
      <c r="AD12">
        <v>17</v>
      </c>
      <c r="AE12">
        <v>416.71</v>
      </c>
      <c r="AF12">
        <v>1</v>
      </c>
      <c r="AG12">
        <f t="shared" si="5"/>
        <v>0.3829988640666527</v>
      </c>
      <c r="AH12">
        <f t="shared" si="6"/>
        <v>0.16945649927670825</v>
      </c>
      <c r="AJ12" s="2"/>
      <c r="AK12" s="2"/>
      <c r="AL12" s="2"/>
    </row>
    <row r="13" spans="1:38" ht="12.75">
      <c r="A13" s="11">
        <v>37867.36111111111</v>
      </c>
      <c r="B13" s="12">
        <v>416.5</v>
      </c>
      <c r="C13" s="12">
        <v>502.07</v>
      </c>
      <c r="D13" s="12" t="s">
        <v>55</v>
      </c>
      <c r="E13" s="12" t="s">
        <v>56</v>
      </c>
      <c r="F13" t="s">
        <v>57</v>
      </c>
      <c r="G13">
        <v>85.57</v>
      </c>
      <c r="H13">
        <v>0</v>
      </c>
      <c r="K13" t="s">
        <v>58</v>
      </c>
      <c r="L13" t="s">
        <v>59</v>
      </c>
      <c r="M13" t="s">
        <v>60</v>
      </c>
      <c r="N13" t="s">
        <v>61</v>
      </c>
      <c r="O13" t="e">
        <f t="shared" si="0"/>
        <v>#N/A</v>
      </c>
      <c r="P13">
        <f t="shared" si="1"/>
        <v>416.5</v>
      </c>
      <c r="Q13">
        <f t="shared" si="2"/>
        <v>416.5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417.85</v>
      </c>
      <c r="AB13">
        <v>415.21</v>
      </c>
      <c r="AC13">
        <v>416.4694117647059</v>
      </c>
      <c r="AD13">
        <v>17</v>
      </c>
      <c r="AE13">
        <v>415.95</v>
      </c>
      <c r="AF13">
        <v>1</v>
      </c>
      <c r="AG13">
        <f t="shared" si="5"/>
        <v>0.29378794955627446</v>
      </c>
      <c r="AH13">
        <f t="shared" si="6"/>
        <v>0.09628210186176654</v>
      </c>
      <c r="AJ13" s="2"/>
      <c r="AK13" s="2"/>
      <c r="AL13" s="2"/>
    </row>
    <row r="14" spans="1:38" ht="12.75">
      <c r="A14" s="11">
        <v>37937.350694444445</v>
      </c>
      <c r="B14" s="12">
        <v>421.12</v>
      </c>
      <c r="C14" s="12">
        <v>502.07</v>
      </c>
      <c r="D14" s="12" t="s">
        <v>55</v>
      </c>
      <c r="E14" s="12" t="s">
        <v>56</v>
      </c>
      <c r="F14" t="s">
        <v>57</v>
      </c>
      <c r="G14">
        <v>80.95</v>
      </c>
      <c r="H14">
        <v>0</v>
      </c>
      <c r="K14" t="s">
        <v>58</v>
      </c>
      <c r="L14" t="s">
        <v>59</v>
      </c>
      <c r="M14" t="s">
        <v>60</v>
      </c>
      <c r="N14" t="s">
        <v>61</v>
      </c>
      <c r="O14" t="e">
        <f t="shared" si="0"/>
        <v>#N/A</v>
      </c>
      <c r="P14">
        <f t="shared" si="1"/>
        <v>421.12</v>
      </c>
      <c r="Q14">
        <f t="shared" si="2"/>
        <v>421.12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417.21</v>
      </c>
      <c r="AB14">
        <v>415.13</v>
      </c>
      <c r="AC14">
        <v>416.2494117647059</v>
      </c>
      <c r="AD14">
        <v>17</v>
      </c>
      <c r="AE14">
        <v>415.82</v>
      </c>
      <c r="AF14">
        <v>1</v>
      </c>
      <c r="AG14">
        <f t="shared" si="5"/>
        <v>0.30819758276405435</v>
      </c>
      <c r="AH14">
        <f t="shared" si="6"/>
        <v>0.08376542861973733</v>
      </c>
      <c r="AJ14" s="2"/>
      <c r="AK14" s="2"/>
      <c r="AL14" s="2"/>
    </row>
    <row r="15" spans="1:38" ht="12.75">
      <c r="A15" s="11">
        <v>38026.416666666664</v>
      </c>
      <c r="B15" s="12">
        <v>418.27</v>
      </c>
      <c r="C15" s="12">
        <v>502.07</v>
      </c>
      <c r="D15" s="12" t="s">
        <v>55</v>
      </c>
      <c r="E15" s="12" t="s">
        <v>56</v>
      </c>
      <c r="F15" t="s">
        <v>57</v>
      </c>
      <c r="G15">
        <v>83.8</v>
      </c>
      <c r="H15">
        <v>0</v>
      </c>
      <c r="K15" t="s">
        <v>58</v>
      </c>
      <c r="L15" t="s">
        <v>59</v>
      </c>
      <c r="M15" t="s">
        <v>60</v>
      </c>
      <c r="N15" t="s">
        <v>63</v>
      </c>
      <c r="O15" t="e">
        <f t="shared" si="0"/>
        <v>#N/A</v>
      </c>
      <c r="P15">
        <f t="shared" si="1"/>
        <v>418.27</v>
      </c>
      <c r="Q15">
        <f t="shared" si="2"/>
        <v>418.27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38054.381944444445</v>
      </c>
      <c r="B16" s="12">
        <v>431.32</v>
      </c>
      <c r="C16" s="12">
        <v>502.07</v>
      </c>
      <c r="D16" s="12" t="s">
        <v>55</v>
      </c>
      <c r="E16" s="12" t="s">
        <v>56</v>
      </c>
      <c r="F16" t="s">
        <v>57</v>
      </c>
      <c r="G16">
        <v>70.75</v>
      </c>
      <c r="H16">
        <v>0</v>
      </c>
      <c r="K16" t="s">
        <v>58</v>
      </c>
      <c r="L16" t="s">
        <v>59</v>
      </c>
      <c r="M16" t="s">
        <v>60</v>
      </c>
      <c r="N16" t="s">
        <v>64</v>
      </c>
      <c r="O16" t="e">
        <f t="shared" si="0"/>
        <v>#N/A</v>
      </c>
      <c r="P16">
        <f t="shared" si="1"/>
        <v>431.32</v>
      </c>
      <c r="Q16">
        <f t="shared" si="2"/>
        <v>431.32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38091.524305555555</v>
      </c>
      <c r="B17" s="12">
        <v>428.12</v>
      </c>
      <c r="C17" s="12">
        <v>502.07</v>
      </c>
      <c r="D17" s="12" t="s">
        <v>55</v>
      </c>
      <c r="E17" s="12" t="s">
        <v>56</v>
      </c>
      <c r="F17" t="s">
        <v>57</v>
      </c>
      <c r="G17">
        <v>73.95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428.12</v>
      </c>
      <c r="Q17">
        <f t="shared" si="2"/>
        <v>428.12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38119.381944444445</v>
      </c>
      <c r="B18" s="12">
        <v>431.09</v>
      </c>
      <c r="C18" s="12">
        <v>502.07</v>
      </c>
      <c r="D18" s="12" t="s">
        <v>55</v>
      </c>
      <c r="E18" s="12" t="s">
        <v>56</v>
      </c>
      <c r="F18" t="s">
        <v>57</v>
      </c>
      <c r="G18">
        <v>70.98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431.09</v>
      </c>
      <c r="Q18">
        <f t="shared" si="2"/>
        <v>431.09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38159.64236111111</v>
      </c>
      <c r="B19" s="12">
        <v>417.86</v>
      </c>
      <c r="C19" s="12">
        <v>502.07</v>
      </c>
      <c r="D19" s="12" t="s">
        <v>55</v>
      </c>
      <c r="E19" s="12" t="s">
        <v>56</v>
      </c>
      <c r="F19" t="s">
        <v>57</v>
      </c>
      <c r="G19">
        <v>84.21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417.86</v>
      </c>
      <c r="Q19">
        <f t="shared" si="2"/>
        <v>417.86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38180.40277777778</v>
      </c>
      <c r="B20" s="12">
        <v>417.38</v>
      </c>
      <c r="C20" s="12">
        <v>502.07</v>
      </c>
      <c r="D20" s="12" t="s">
        <v>55</v>
      </c>
      <c r="E20" s="12" t="s">
        <v>56</v>
      </c>
      <c r="F20" t="s">
        <v>57</v>
      </c>
      <c r="G20">
        <v>84.69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417.38</v>
      </c>
      <c r="Q20">
        <f t="shared" si="2"/>
        <v>417.38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38201.49652777778</v>
      </c>
      <c r="B21" s="12">
        <v>416.84</v>
      </c>
      <c r="C21" s="12">
        <v>502.07</v>
      </c>
      <c r="D21" s="12" t="s">
        <v>55</v>
      </c>
      <c r="E21" s="12" t="s">
        <v>56</v>
      </c>
      <c r="F21" t="s">
        <v>57</v>
      </c>
      <c r="G21">
        <v>85.23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416.84</v>
      </c>
      <c r="Q21">
        <f t="shared" si="2"/>
        <v>416.84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38247.50347222222</v>
      </c>
      <c r="B22" s="12">
        <v>416.38</v>
      </c>
      <c r="C22" s="12">
        <v>502.07</v>
      </c>
      <c r="D22" s="12" t="s">
        <v>55</v>
      </c>
      <c r="E22" s="12" t="s">
        <v>56</v>
      </c>
      <c r="F22" t="s">
        <v>57</v>
      </c>
      <c r="G22">
        <v>85.69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416.38</v>
      </c>
      <c r="Q22">
        <f t="shared" si="2"/>
        <v>416.38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38277.78333333333</v>
      </c>
      <c r="B23" s="12">
        <v>416.03</v>
      </c>
      <c r="C23" s="12">
        <v>502.07</v>
      </c>
      <c r="D23" s="12" t="s">
        <v>55</v>
      </c>
      <c r="E23" s="12" t="s">
        <v>56</v>
      </c>
      <c r="F23" t="s">
        <v>57</v>
      </c>
      <c r="G23">
        <v>86.04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416.03</v>
      </c>
      <c r="Q23">
        <f t="shared" si="2"/>
        <v>416.03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38313.54722222222</v>
      </c>
      <c r="B24" s="12">
        <v>416.09</v>
      </c>
      <c r="C24" s="12">
        <v>502.07</v>
      </c>
      <c r="D24" s="12" t="s">
        <v>55</v>
      </c>
      <c r="E24" s="12" t="s">
        <v>56</v>
      </c>
      <c r="F24" t="s">
        <v>57</v>
      </c>
      <c r="G24">
        <v>85.98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416.09</v>
      </c>
      <c r="Q24">
        <f t="shared" si="2"/>
        <v>416.09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38341.427083333336</v>
      </c>
      <c r="B25">
        <v>416.34</v>
      </c>
      <c r="C25">
        <v>502.07</v>
      </c>
      <c r="D25" t="s">
        <v>55</v>
      </c>
      <c r="E25" t="s">
        <v>56</v>
      </c>
      <c r="F25" t="s">
        <v>57</v>
      </c>
      <c r="G25">
        <v>85.73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416.34</v>
      </c>
      <c r="Q25">
        <f t="shared" si="2"/>
        <v>416.34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38369.40277777778</v>
      </c>
      <c r="B26">
        <v>416.27</v>
      </c>
      <c r="C26">
        <v>502.07</v>
      </c>
      <c r="D26" t="s">
        <v>55</v>
      </c>
      <c r="E26" t="s">
        <v>56</v>
      </c>
      <c r="F26" t="s">
        <v>57</v>
      </c>
      <c r="G26">
        <v>85.8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416.27</v>
      </c>
      <c r="Q26">
        <f t="shared" si="2"/>
        <v>416.27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38426.45486111111</v>
      </c>
      <c r="B27">
        <v>416.03</v>
      </c>
      <c r="C27">
        <v>502.07</v>
      </c>
      <c r="D27" t="s">
        <v>55</v>
      </c>
      <c r="E27" t="s">
        <v>56</v>
      </c>
      <c r="F27" t="s">
        <v>57</v>
      </c>
      <c r="G27">
        <v>86.04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416.03</v>
      </c>
      <c r="Q27">
        <f t="shared" si="2"/>
        <v>416.03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38460.47222222222</v>
      </c>
      <c r="B28">
        <v>420.64</v>
      </c>
      <c r="C28">
        <v>502.07</v>
      </c>
      <c r="D28" t="s">
        <v>55</v>
      </c>
      <c r="E28" t="s">
        <v>56</v>
      </c>
      <c r="F28" t="s">
        <v>57</v>
      </c>
      <c r="G28">
        <v>81.43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420.64</v>
      </c>
      <c r="Q28">
        <f t="shared" si="2"/>
        <v>420.64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38495.447916666664</v>
      </c>
      <c r="B29">
        <v>417.63</v>
      </c>
      <c r="C29">
        <v>502.07</v>
      </c>
      <c r="D29" t="s">
        <v>55</v>
      </c>
      <c r="E29" t="s">
        <v>56</v>
      </c>
      <c r="F29" t="s">
        <v>57</v>
      </c>
      <c r="G29">
        <v>84.44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417.63</v>
      </c>
      <c r="Q29">
        <f t="shared" si="2"/>
        <v>417.63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38523.56597222222</v>
      </c>
      <c r="B30">
        <v>417.22</v>
      </c>
      <c r="C30">
        <v>502.07</v>
      </c>
      <c r="D30" t="s">
        <v>55</v>
      </c>
      <c r="E30" t="s">
        <v>56</v>
      </c>
      <c r="F30" t="s">
        <v>57</v>
      </c>
      <c r="G30">
        <v>84.85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417.22</v>
      </c>
      <c r="Q30">
        <f t="shared" si="2"/>
        <v>417.22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38551.45138888889</v>
      </c>
      <c r="B31">
        <v>416.12</v>
      </c>
      <c r="C31">
        <v>502.07</v>
      </c>
      <c r="D31" t="s">
        <v>55</v>
      </c>
      <c r="E31" t="s">
        <v>56</v>
      </c>
      <c r="F31" t="s">
        <v>57</v>
      </c>
      <c r="G31">
        <v>85.95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416.12</v>
      </c>
      <c r="Q31">
        <f t="shared" si="2"/>
        <v>416.12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38580.604166666664</v>
      </c>
      <c r="B32">
        <v>416.08</v>
      </c>
      <c r="C32">
        <v>502.07</v>
      </c>
      <c r="D32" t="s">
        <v>55</v>
      </c>
      <c r="E32" t="s">
        <v>56</v>
      </c>
      <c r="F32" t="s">
        <v>57</v>
      </c>
      <c r="G32">
        <v>85.99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416.08</v>
      </c>
      <c r="Q32">
        <f t="shared" si="2"/>
        <v>416.08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38614.59375</v>
      </c>
      <c r="B33">
        <v>415.64</v>
      </c>
      <c r="C33">
        <v>502.07</v>
      </c>
      <c r="D33" t="s">
        <v>55</v>
      </c>
      <c r="E33" t="s">
        <v>56</v>
      </c>
      <c r="F33" t="s">
        <v>57</v>
      </c>
      <c r="G33">
        <v>86.43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415.64</v>
      </c>
      <c r="Q33">
        <f t="shared" si="2"/>
        <v>415.64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38649.649305555555</v>
      </c>
      <c r="B34">
        <v>423.01</v>
      </c>
      <c r="C34">
        <v>502.07</v>
      </c>
      <c r="D34" t="s">
        <v>55</v>
      </c>
      <c r="E34" t="s">
        <v>56</v>
      </c>
      <c r="F34" t="s">
        <v>57</v>
      </c>
      <c r="G34">
        <v>79.06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423.01</v>
      </c>
      <c r="Q34">
        <f t="shared" si="2"/>
        <v>423.01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38677.59375</v>
      </c>
      <c r="B35">
        <v>431.42</v>
      </c>
      <c r="C35">
        <v>502.07</v>
      </c>
      <c r="D35" t="s">
        <v>55</v>
      </c>
      <c r="E35" t="s">
        <v>56</v>
      </c>
      <c r="F35" t="s">
        <v>57</v>
      </c>
      <c r="G35">
        <v>70.65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431.42</v>
      </c>
      <c r="Q35">
        <f t="shared" si="2"/>
        <v>431.42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38705.61111111111</v>
      </c>
      <c r="B36">
        <v>423.42</v>
      </c>
      <c r="C36">
        <v>502.07</v>
      </c>
      <c r="D36" t="s">
        <v>55</v>
      </c>
      <c r="E36" t="s">
        <v>56</v>
      </c>
      <c r="F36" t="s">
        <v>57</v>
      </c>
      <c r="G36">
        <v>78.65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423.42</v>
      </c>
      <c r="Q36">
        <f t="shared" si="2"/>
        <v>423.42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38737.614583333336</v>
      </c>
      <c r="B37">
        <v>422.24</v>
      </c>
      <c r="C37">
        <v>502.07</v>
      </c>
      <c r="D37" t="s">
        <v>55</v>
      </c>
      <c r="E37" t="s">
        <v>56</v>
      </c>
      <c r="F37" t="s">
        <v>57</v>
      </c>
      <c r="G37">
        <v>79.83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422.24</v>
      </c>
      <c r="Q37">
        <f t="shared" si="2"/>
        <v>422.24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38758.70486111111</v>
      </c>
      <c r="B38">
        <v>419.03</v>
      </c>
      <c r="C38">
        <v>502.07</v>
      </c>
      <c r="D38" t="s">
        <v>55</v>
      </c>
      <c r="E38" t="s">
        <v>56</v>
      </c>
      <c r="F38" t="s">
        <v>57</v>
      </c>
      <c r="G38">
        <v>83.04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419.03</v>
      </c>
      <c r="Q38">
        <f t="shared" si="2"/>
        <v>419.03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38804.59375</v>
      </c>
      <c r="B39">
        <v>423.34</v>
      </c>
      <c r="C39">
        <v>502.07</v>
      </c>
      <c r="D39" t="s">
        <v>55</v>
      </c>
      <c r="E39" t="s">
        <v>56</v>
      </c>
      <c r="F39" t="s">
        <v>57</v>
      </c>
      <c r="G39">
        <v>78.73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423.34</v>
      </c>
      <c r="Q39">
        <f t="shared" si="2"/>
        <v>423.34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38832.572916666664</v>
      </c>
      <c r="B40">
        <v>421.95</v>
      </c>
      <c r="C40">
        <v>502.07</v>
      </c>
      <c r="D40" t="s">
        <v>55</v>
      </c>
      <c r="E40" t="s">
        <v>56</v>
      </c>
      <c r="F40" t="s">
        <v>57</v>
      </c>
      <c r="G40">
        <v>80.12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421.95</v>
      </c>
      <c r="Q40">
        <f t="shared" si="2"/>
        <v>421.95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38855.600694444445</v>
      </c>
      <c r="B41">
        <v>420.16</v>
      </c>
      <c r="C41">
        <v>502.07</v>
      </c>
      <c r="D41" t="s">
        <v>55</v>
      </c>
      <c r="E41" t="s">
        <v>56</v>
      </c>
      <c r="F41" t="s">
        <v>57</v>
      </c>
      <c r="G41">
        <v>81.91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420.16</v>
      </c>
      <c r="Q41">
        <f t="shared" si="2"/>
        <v>420.16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38888.555555555555</v>
      </c>
      <c r="B42">
        <v>416.99</v>
      </c>
      <c r="C42">
        <v>502.07</v>
      </c>
      <c r="D42" t="s">
        <v>55</v>
      </c>
      <c r="E42" t="s">
        <v>56</v>
      </c>
      <c r="F42" t="s">
        <v>57</v>
      </c>
      <c r="G42">
        <v>85.08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416.99</v>
      </c>
      <c r="Q42">
        <f t="shared" si="2"/>
        <v>416.99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38905.631944444445</v>
      </c>
      <c r="B43">
        <v>416.73</v>
      </c>
      <c r="C43">
        <v>502.07</v>
      </c>
      <c r="D43" t="s">
        <v>55</v>
      </c>
      <c r="E43" t="s">
        <v>56</v>
      </c>
      <c r="F43" t="s">
        <v>57</v>
      </c>
      <c r="G43">
        <v>85.34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416.73</v>
      </c>
      <c r="Q43">
        <f t="shared" si="2"/>
        <v>416.73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38930.59375</v>
      </c>
      <c r="B44">
        <v>416.56</v>
      </c>
      <c r="C44">
        <v>502.07</v>
      </c>
      <c r="D44" t="s">
        <v>55</v>
      </c>
      <c r="E44" t="s">
        <v>56</v>
      </c>
      <c r="F44" t="s">
        <v>57</v>
      </c>
      <c r="G44">
        <v>85.51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416.56</v>
      </c>
      <c r="Q44">
        <f t="shared" si="2"/>
        <v>416.56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39038.54513888889</v>
      </c>
      <c r="B45">
        <v>416.74</v>
      </c>
      <c r="C45">
        <v>502.07</v>
      </c>
      <c r="D45" t="s">
        <v>55</v>
      </c>
      <c r="E45" t="s">
        <v>56</v>
      </c>
      <c r="F45" t="s">
        <v>57</v>
      </c>
      <c r="G45">
        <v>85.33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416.74</v>
      </c>
      <c r="Q45">
        <f t="shared" si="2"/>
        <v>416.74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39058.541666666664</v>
      </c>
      <c r="B46">
        <v>431.71</v>
      </c>
      <c r="C46">
        <v>502.07</v>
      </c>
      <c r="D46" t="s">
        <v>55</v>
      </c>
      <c r="E46" t="s">
        <v>56</v>
      </c>
      <c r="F46" t="s">
        <v>57</v>
      </c>
      <c r="G46">
        <v>70.36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431.71</v>
      </c>
      <c r="Q46">
        <f t="shared" si="2"/>
        <v>431.71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39086.520833333336</v>
      </c>
      <c r="B47">
        <v>418.4</v>
      </c>
      <c r="C47">
        <v>502.07</v>
      </c>
      <c r="D47" t="s">
        <v>55</v>
      </c>
      <c r="E47" t="s">
        <v>56</v>
      </c>
      <c r="F47" t="s">
        <v>57</v>
      </c>
      <c r="G47">
        <v>83.67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418.4</v>
      </c>
      <c r="Q47">
        <f t="shared" si="2"/>
        <v>418.4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39118.50347222222</v>
      </c>
      <c r="B48">
        <v>416.3</v>
      </c>
      <c r="C48">
        <v>502.07</v>
      </c>
      <c r="D48" t="s">
        <v>55</v>
      </c>
      <c r="E48" t="s">
        <v>56</v>
      </c>
      <c r="F48" t="s">
        <v>57</v>
      </c>
      <c r="G48">
        <v>85.77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416.3</v>
      </c>
      <c r="Q48">
        <f t="shared" si="2"/>
        <v>416.3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39153.520833333336</v>
      </c>
      <c r="B49">
        <v>416.37</v>
      </c>
      <c r="C49">
        <v>502.07</v>
      </c>
      <c r="D49" t="s">
        <v>55</v>
      </c>
      <c r="E49" t="s">
        <v>56</v>
      </c>
      <c r="F49" t="s">
        <v>57</v>
      </c>
      <c r="G49">
        <v>85.7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416.37</v>
      </c>
      <c r="Q49">
        <f t="shared" si="2"/>
        <v>416.37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39189.5</v>
      </c>
      <c r="B50">
        <v>444.39</v>
      </c>
      <c r="C50">
        <v>502.07</v>
      </c>
      <c r="D50" t="s">
        <v>55</v>
      </c>
      <c r="E50" t="s">
        <v>56</v>
      </c>
      <c r="F50" t="s">
        <v>57</v>
      </c>
      <c r="G50">
        <v>57.68</v>
      </c>
      <c r="H50">
        <v>0</v>
      </c>
      <c r="K50" t="s">
        <v>58</v>
      </c>
      <c r="L50" t="s">
        <v>59</v>
      </c>
      <c r="M50" t="s">
        <v>60</v>
      </c>
      <c r="N50" t="s">
        <v>65</v>
      </c>
      <c r="O50" t="e">
        <f t="shared" si="0"/>
        <v>#N/A</v>
      </c>
      <c r="P50">
        <f t="shared" si="1"/>
        <v>444.39</v>
      </c>
      <c r="Q50">
        <f t="shared" si="2"/>
        <v>444.39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39217.541666666664</v>
      </c>
      <c r="B51">
        <v>420.01</v>
      </c>
      <c r="C51">
        <v>502.07</v>
      </c>
      <c r="D51" t="s">
        <v>55</v>
      </c>
      <c r="E51" t="s">
        <v>56</v>
      </c>
      <c r="F51" t="s">
        <v>57</v>
      </c>
      <c r="G51">
        <v>82.06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420.01</v>
      </c>
      <c r="Q51">
        <f t="shared" si="2"/>
        <v>420.01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39255.430555555555</v>
      </c>
      <c r="B52">
        <v>417.44</v>
      </c>
      <c r="C52">
        <v>502.07</v>
      </c>
      <c r="D52" t="s">
        <v>55</v>
      </c>
      <c r="E52" t="s">
        <v>56</v>
      </c>
      <c r="F52" t="s">
        <v>57</v>
      </c>
      <c r="G52">
        <v>84.63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417.44</v>
      </c>
      <c r="Q52">
        <f t="shared" si="2"/>
        <v>417.44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39304.71527777778</v>
      </c>
      <c r="B53">
        <v>417</v>
      </c>
      <c r="C53">
        <v>502.07</v>
      </c>
      <c r="D53" t="s">
        <v>55</v>
      </c>
      <c r="E53" t="s">
        <v>56</v>
      </c>
      <c r="F53" t="s">
        <v>57</v>
      </c>
      <c r="G53">
        <v>85.07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417</v>
      </c>
      <c r="Q53">
        <f t="shared" si="2"/>
        <v>417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39342.666666666664</v>
      </c>
      <c r="B54">
        <v>417.21</v>
      </c>
      <c r="C54">
        <v>502.07</v>
      </c>
      <c r="D54" t="s">
        <v>55</v>
      </c>
      <c r="E54" t="s">
        <v>56</v>
      </c>
      <c r="F54" t="s">
        <v>57</v>
      </c>
      <c r="G54">
        <v>84.86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417.21</v>
      </c>
      <c r="Q54">
        <f t="shared" si="2"/>
        <v>417.21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39373.71875</v>
      </c>
      <c r="B55">
        <v>418.45</v>
      </c>
      <c r="C55">
        <v>502.07</v>
      </c>
      <c r="D55" t="s">
        <v>55</v>
      </c>
      <c r="E55" t="s">
        <v>56</v>
      </c>
      <c r="F55" t="s">
        <v>57</v>
      </c>
      <c r="G55">
        <v>83.62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418.45</v>
      </c>
      <c r="Q55">
        <f t="shared" si="2"/>
        <v>418.45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39402.635416666664</v>
      </c>
      <c r="B56">
        <v>416.33</v>
      </c>
      <c r="C56">
        <v>502.07</v>
      </c>
      <c r="D56" t="s">
        <v>55</v>
      </c>
      <c r="E56" t="s">
        <v>56</v>
      </c>
      <c r="F56" t="s">
        <v>57</v>
      </c>
      <c r="G56">
        <v>85.74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416.33</v>
      </c>
      <c r="Q56">
        <f t="shared" si="2"/>
        <v>416.33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39422.729166666664</v>
      </c>
      <c r="B57">
        <v>416.05</v>
      </c>
      <c r="C57">
        <v>502.07</v>
      </c>
      <c r="D57" t="s">
        <v>55</v>
      </c>
      <c r="E57" t="s">
        <v>56</v>
      </c>
      <c r="F57" t="s">
        <v>57</v>
      </c>
      <c r="G57">
        <v>86.02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416.05</v>
      </c>
      <c r="Q57">
        <f t="shared" si="2"/>
        <v>416.05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39462.4375</v>
      </c>
      <c r="B58">
        <v>418.27</v>
      </c>
      <c r="C58">
        <v>502.07</v>
      </c>
      <c r="D58" t="s">
        <v>55</v>
      </c>
      <c r="E58" t="s">
        <v>56</v>
      </c>
      <c r="F58" t="s">
        <v>57</v>
      </c>
      <c r="G58">
        <v>83.8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418.27</v>
      </c>
      <c r="Q58">
        <f t="shared" si="2"/>
        <v>418.27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39493.427083333336</v>
      </c>
      <c r="B59">
        <v>416.49</v>
      </c>
      <c r="C59">
        <v>502.07</v>
      </c>
      <c r="D59" t="s">
        <v>55</v>
      </c>
      <c r="E59" t="s">
        <v>56</v>
      </c>
      <c r="F59" t="s">
        <v>57</v>
      </c>
      <c r="G59">
        <v>85.58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416.49</v>
      </c>
      <c r="Q59">
        <f t="shared" si="2"/>
        <v>416.49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39521.447916666664</v>
      </c>
      <c r="B60">
        <v>416.07</v>
      </c>
      <c r="C60">
        <v>502.07</v>
      </c>
      <c r="D60" t="s">
        <v>55</v>
      </c>
      <c r="E60" t="s">
        <v>56</v>
      </c>
      <c r="F60" t="s">
        <v>57</v>
      </c>
      <c r="G60">
        <v>86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416.07</v>
      </c>
      <c r="Q60">
        <f t="shared" si="2"/>
        <v>416.07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39542.447916666664</v>
      </c>
      <c r="B61">
        <v>431.99</v>
      </c>
      <c r="C61">
        <v>502.07</v>
      </c>
      <c r="D61" t="s">
        <v>55</v>
      </c>
      <c r="E61" t="s">
        <v>56</v>
      </c>
      <c r="F61" t="s">
        <v>57</v>
      </c>
      <c r="G61">
        <v>70.08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431.99</v>
      </c>
      <c r="Q61">
        <f t="shared" si="2"/>
        <v>431.99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39576.75</v>
      </c>
      <c r="B62">
        <v>421.92</v>
      </c>
      <c r="C62">
        <v>502.07</v>
      </c>
      <c r="D62" t="s">
        <v>55</v>
      </c>
      <c r="E62" t="s">
        <v>56</v>
      </c>
      <c r="F62" t="s">
        <v>57</v>
      </c>
      <c r="G62">
        <v>80.15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421.92</v>
      </c>
      <c r="Q62">
        <f t="shared" si="2"/>
        <v>421.92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39619.40625</v>
      </c>
      <c r="B63">
        <v>422.83</v>
      </c>
      <c r="C63">
        <v>502.07</v>
      </c>
      <c r="D63" t="s">
        <v>55</v>
      </c>
      <c r="E63" t="s">
        <v>56</v>
      </c>
      <c r="F63" t="s">
        <v>57</v>
      </c>
      <c r="G63">
        <v>79.24</v>
      </c>
      <c r="H63">
        <v>0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422.83</v>
      </c>
      <c r="Q63">
        <f t="shared" si="2"/>
        <v>422.83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39640.770833333336</v>
      </c>
      <c r="B64">
        <v>418.41</v>
      </c>
      <c r="C64">
        <v>502.07</v>
      </c>
      <c r="D64" t="s">
        <v>55</v>
      </c>
      <c r="E64" t="s">
        <v>56</v>
      </c>
      <c r="F64" t="s">
        <v>57</v>
      </c>
      <c r="G64">
        <v>83.66</v>
      </c>
      <c r="H64">
        <v>0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418.41</v>
      </c>
      <c r="Q64">
        <f t="shared" si="2"/>
        <v>418.41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39667.739583333336</v>
      </c>
      <c r="B65">
        <v>417.46</v>
      </c>
      <c r="C65">
        <v>502.07</v>
      </c>
      <c r="D65" t="s">
        <v>55</v>
      </c>
      <c r="E65" t="s">
        <v>56</v>
      </c>
      <c r="F65" t="s">
        <v>57</v>
      </c>
      <c r="G65">
        <v>84.61</v>
      </c>
      <c r="H65">
        <v>0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417.46</v>
      </c>
      <c r="Q65">
        <f t="shared" si="2"/>
        <v>417.46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39714.677083333336</v>
      </c>
      <c r="B66">
        <v>417.06</v>
      </c>
      <c r="C66">
        <v>502.07</v>
      </c>
      <c r="D66" t="s">
        <v>55</v>
      </c>
      <c r="E66" t="s">
        <v>56</v>
      </c>
      <c r="F66" t="s">
        <v>57</v>
      </c>
      <c r="G66">
        <v>85.01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417.06</v>
      </c>
      <c r="Q66">
        <f t="shared" si="2"/>
        <v>417.06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39748.604166666664</v>
      </c>
      <c r="B67">
        <v>416.38</v>
      </c>
      <c r="C67">
        <v>502.07</v>
      </c>
      <c r="D67" t="s">
        <v>55</v>
      </c>
      <c r="E67" t="s">
        <v>56</v>
      </c>
      <c r="F67" t="s">
        <v>57</v>
      </c>
      <c r="G67">
        <v>85.69</v>
      </c>
      <c r="H67">
        <v>0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416.38</v>
      </c>
      <c r="Q67">
        <f t="shared" si="2"/>
        <v>416.38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39758.75</v>
      </c>
      <c r="B68">
        <v>419.33</v>
      </c>
      <c r="C68">
        <v>502.07</v>
      </c>
      <c r="D68" t="s">
        <v>55</v>
      </c>
      <c r="E68" t="s">
        <v>56</v>
      </c>
      <c r="F68" t="s">
        <v>57</v>
      </c>
      <c r="G68">
        <v>82.74</v>
      </c>
      <c r="H68">
        <v>0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419.33</v>
      </c>
      <c r="Q68">
        <f aca="true" t="shared" si="15" ref="Q68:Q131">IF(ISNA(P68),IF(ISNA(R68),IF(ISNA(S68),"",S68),R68),P68)</f>
        <v>419.33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39808.78125</v>
      </c>
      <c r="B69">
        <v>424.26</v>
      </c>
      <c r="C69">
        <v>502.07</v>
      </c>
      <c r="D69" t="s">
        <v>55</v>
      </c>
      <c r="E69" t="s">
        <v>56</v>
      </c>
      <c r="F69" t="s">
        <v>57</v>
      </c>
      <c r="G69">
        <v>77.81</v>
      </c>
      <c r="H69">
        <v>0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424.26</v>
      </c>
      <c r="Q69">
        <f t="shared" si="15"/>
        <v>424.26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39830.71875</v>
      </c>
      <c r="B70">
        <v>418.39</v>
      </c>
      <c r="C70">
        <v>502.07</v>
      </c>
      <c r="D70" t="s">
        <v>55</v>
      </c>
      <c r="E70" t="s">
        <v>56</v>
      </c>
      <c r="F70" t="s">
        <v>57</v>
      </c>
      <c r="G70">
        <v>83.68</v>
      </c>
      <c r="H70">
        <v>0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418.39</v>
      </c>
      <c r="Q70">
        <f t="shared" si="15"/>
        <v>418.39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39863.739583333336</v>
      </c>
      <c r="B71">
        <v>432.06</v>
      </c>
      <c r="C71">
        <v>502.07</v>
      </c>
      <c r="D71" t="s">
        <v>55</v>
      </c>
      <c r="E71" t="s">
        <v>56</v>
      </c>
      <c r="F71" t="s">
        <v>57</v>
      </c>
      <c r="G71">
        <v>70.01</v>
      </c>
      <c r="H71">
        <v>0</v>
      </c>
      <c r="K71" t="s">
        <v>58</v>
      </c>
      <c r="L71" t="s">
        <v>59</v>
      </c>
      <c r="M71" t="s">
        <v>60</v>
      </c>
      <c r="O71" t="e">
        <f t="shared" si="13"/>
        <v>#N/A</v>
      </c>
      <c r="P71">
        <f t="shared" si="14"/>
        <v>432.06</v>
      </c>
      <c r="Q71">
        <f t="shared" si="15"/>
        <v>432.06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39898.708333333336</v>
      </c>
      <c r="B72">
        <v>424.85</v>
      </c>
      <c r="C72">
        <v>502.07</v>
      </c>
      <c r="D72" t="s">
        <v>55</v>
      </c>
      <c r="E72" t="s">
        <v>56</v>
      </c>
      <c r="F72" t="s">
        <v>57</v>
      </c>
      <c r="G72">
        <v>77.22</v>
      </c>
      <c r="H72">
        <v>0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424.85</v>
      </c>
      <c r="Q72">
        <f t="shared" si="15"/>
        <v>424.85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39917.57638888889</v>
      </c>
      <c r="B73">
        <v>431.91</v>
      </c>
      <c r="C73">
        <v>502.07</v>
      </c>
      <c r="D73" t="s">
        <v>55</v>
      </c>
      <c r="E73" t="s">
        <v>56</v>
      </c>
      <c r="F73" t="s">
        <v>57</v>
      </c>
      <c r="G73">
        <v>70.16</v>
      </c>
      <c r="H73">
        <v>0</v>
      </c>
      <c r="K73" t="s">
        <v>58</v>
      </c>
      <c r="L73" t="s">
        <v>59</v>
      </c>
      <c r="M73" t="s">
        <v>60</v>
      </c>
      <c r="O73" t="e">
        <f t="shared" si="13"/>
        <v>#N/A</v>
      </c>
      <c r="P73">
        <f t="shared" si="14"/>
        <v>431.91</v>
      </c>
      <c r="Q73">
        <f t="shared" si="15"/>
        <v>431.91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39940.739583333336</v>
      </c>
      <c r="B74">
        <v>419.49</v>
      </c>
      <c r="C74">
        <v>502.07</v>
      </c>
      <c r="D74" t="s">
        <v>55</v>
      </c>
      <c r="E74" t="s">
        <v>56</v>
      </c>
      <c r="F74" t="s">
        <v>57</v>
      </c>
      <c r="G74">
        <v>82.58</v>
      </c>
      <c r="H74">
        <v>0</v>
      </c>
      <c r="K74" t="s">
        <v>58</v>
      </c>
      <c r="L74" t="s">
        <v>59</v>
      </c>
      <c r="M74" t="s">
        <v>60</v>
      </c>
      <c r="O74" t="e">
        <f t="shared" si="13"/>
        <v>#N/A</v>
      </c>
      <c r="P74">
        <f t="shared" si="14"/>
        <v>419.49</v>
      </c>
      <c r="Q74">
        <f t="shared" si="15"/>
        <v>419.49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39969.45138888889</v>
      </c>
      <c r="B75">
        <v>417.42</v>
      </c>
      <c r="C75">
        <v>502.07</v>
      </c>
      <c r="D75" t="s">
        <v>55</v>
      </c>
      <c r="E75" t="s">
        <v>56</v>
      </c>
      <c r="F75" t="s">
        <v>57</v>
      </c>
      <c r="G75">
        <v>84.65</v>
      </c>
      <c r="H75">
        <v>0</v>
      </c>
      <c r="K75" t="s">
        <v>58</v>
      </c>
      <c r="L75" t="s">
        <v>59</v>
      </c>
      <c r="M75" t="s">
        <v>60</v>
      </c>
      <c r="O75" t="e">
        <f t="shared" si="13"/>
        <v>#N/A</v>
      </c>
      <c r="P75">
        <f t="shared" si="14"/>
        <v>417.42</v>
      </c>
      <c r="Q75">
        <f t="shared" si="15"/>
        <v>417.42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40004.729166666664</v>
      </c>
      <c r="B76">
        <v>416.61</v>
      </c>
      <c r="C76">
        <v>502.07</v>
      </c>
      <c r="D76" t="s">
        <v>55</v>
      </c>
      <c r="E76" t="s">
        <v>56</v>
      </c>
      <c r="F76" t="s">
        <v>57</v>
      </c>
      <c r="G76">
        <v>85.46</v>
      </c>
      <c r="H76">
        <v>0</v>
      </c>
      <c r="K76" t="s">
        <v>58</v>
      </c>
      <c r="L76" t="s">
        <v>59</v>
      </c>
      <c r="M76" t="s">
        <v>60</v>
      </c>
      <c r="O76" t="e">
        <f t="shared" si="13"/>
        <v>#N/A</v>
      </c>
      <c r="P76">
        <f t="shared" si="14"/>
        <v>416.61</v>
      </c>
      <c r="Q76">
        <f t="shared" si="15"/>
        <v>416.61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40038.72222222222</v>
      </c>
      <c r="B77">
        <v>416.78</v>
      </c>
      <c r="C77">
        <v>502.07</v>
      </c>
      <c r="D77" t="s">
        <v>55</v>
      </c>
      <c r="E77" t="s">
        <v>56</v>
      </c>
      <c r="F77" t="s">
        <v>57</v>
      </c>
      <c r="G77">
        <v>85.29</v>
      </c>
      <c r="H77">
        <v>0</v>
      </c>
      <c r="K77" t="s">
        <v>58</v>
      </c>
      <c r="L77" t="s">
        <v>59</v>
      </c>
      <c r="M77" t="s">
        <v>60</v>
      </c>
      <c r="O77" t="e">
        <f t="shared" si="13"/>
        <v>#N/A</v>
      </c>
      <c r="P77">
        <f t="shared" si="14"/>
        <v>416.78</v>
      </c>
      <c r="Q77">
        <f t="shared" si="15"/>
        <v>416.78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40060.71875</v>
      </c>
      <c r="B78">
        <v>416.68</v>
      </c>
      <c r="C78">
        <v>502.07</v>
      </c>
      <c r="D78" t="s">
        <v>55</v>
      </c>
      <c r="E78" t="s">
        <v>56</v>
      </c>
      <c r="F78" t="s">
        <v>57</v>
      </c>
      <c r="G78">
        <v>85.39</v>
      </c>
      <c r="H78">
        <v>0</v>
      </c>
      <c r="K78" t="s">
        <v>58</v>
      </c>
      <c r="L78" t="s">
        <v>59</v>
      </c>
      <c r="M78" t="s">
        <v>60</v>
      </c>
      <c r="O78" t="e">
        <f t="shared" si="13"/>
        <v>#N/A</v>
      </c>
      <c r="P78">
        <f t="shared" si="14"/>
        <v>416.68</v>
      </c>
      <c r="Q78">
        <f t="shared" si="15"/>
        <v>416.68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40112.677083333336</v>
      </c>
      <c r="B79">
        <v>417.01</v>
      </c>
      <c r="C79">
        <v>502.07</v>
      </c>
      <c r="D79" t="s">
        <v>55</v>
      </c>
      <c r="E79" t="s">
        <v>56</v>
      </c>
      <c r="F79" t="s">
        <v>57</v>
      </c>
      <c r="G79">
        <v>85.06</v>
      </c>
      <c r="H79">
        <v>0</v>
      </c>
      <c r="K79" t="s">
        <v>58</v>
      </c>
      <c r="L79" t="s">
        <v>59</v>
      </c>
      <c r="M79" t="s">
        <v>60</v>
      </c>
      <c r="O79" t="e">
        <f t="shared" si="13"/>
        <v>#N/A</v>
      </c>
      <c r="P79">
        <f t="shared" si="14"/>
        <v>417.01</v>
      </c>
      <c r="Q79">
        <f t="shared" si="15"/>
        <v>417.01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40135.6875</v>
      </c>
      <c r="B80">
        <v>423.29</v>
      </c>
      <c r="C80">
        <v>502.07</v>
      </c>
      <c r="D80" t="s">
        <v>55</v>
      </c>
      <c r="E80" t="s">
        <v>56</v>
      </c>
      <c r="F80" t="s">
        <v>57</v>
      </c>
      <c r="G80">
        <v>78.78</v>
      </c>
      <c r="H80">
        <v>0</v>
      </c>
      <c r="K80" t="s">
        <v>58</v>
      </c>
      <c r="L80" t="s">
        <v>59</v>
      </c>
      <c r="M80" t="s">
        <v>60</v>
      </c>
      <c r="O80" t="e">
        <f t="shared" si="13"/>
        <v>#N/A</v>
      </c>
      <c r="P80">
        <f t="shared" si="14"/>
        <v>423.29</v>
      </c>
      <c r="Q80">
        <f t="shared" si="15"/>
        <v>423.29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40161.604166666664</v>
      </c>
      <c r="B81">
        <v>423.23</v>
      </c>
      <c r="C81">
        <v>502.07</v>
      </c>
      <c r="D81" t="s">
        <v>55</v>
      </c>
      <c r="E81" t="s">
        <v>56</v>
      </c>
      <c r="F81" t="s">
        <v>57</v>
      </c>
      <c r="G81">
        <v>78.84</v>
      </c>
      <c r="H81">
        <v>0</v>
      </c>
      <c r="K81" t="s">
        <v>58</v>
      </c>
      <c r="L81" t="s">
        <v>59</v>
      </c>
      <c r="M81" t="s">
        <v>60</v>
      </c>
      <c r="O81" t="e">
        <f t="shared" si="13"/>
        <v>#N/A</v>
      </c>
      <c r="P81">
        <f t="shared" si="14"/>
        <v>423.23</v>
      </c>
      <c r="Q81">
        <f t="shared" si="15"/>
        <v>423.23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40205.520833333336</v>
      </c>
      <c r="B82">
        <v>422.02</v>
      </c>
      <c r="C82">
        <v>502.07</v>
      </c>
      <c r="D82" t="s">
        <v>55</v>
      </c>
      <c r="E82" t="s">
        <v>56</v>
      </c>
      <c r="F82" t="s">
        <v>57</v>
      </c>
      <c r="G82">
        <v>80.05</v>
      </c>
      <c r="H82">
        <v>0</v>
      </c>
      <c r="K82" t="s">
        <v>58</v>
      </c>
      <c r="L82" t="s">
        <v>59</v>
      </c>
      <c r="M82" t="s">
        <v>60</v>
      </c>
      <c r="O82" t="e">
        <f t="shared" si="13"/>
        <v>#N/A</v>
      </c>
      <c r="P82">
        <f t="shared" si="14"/>
        <v>422.02</v>
      </c>
      <c r="Q82">
        <f t="shared" si="15"/>
        <v>422.02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40226.4375</v>
      </c>
      <c r="B83">
        <v>420.66</v>
      </c>
      <c r="C83">
        <v>502.07</v>
      </c>
      <c r="D83" t="s">
        <v>55</v>
      </c>
      <c r="E83" t="s">
        <v>56</v>
      </c>
      <c r="F83" t="s">
        <v>57</v>
      </c>
      <c r="G83">
        <v>81.41</v>
      </c>
      <c r="H83">
        <v>0</v>
      </c>
      <c r="K83" t="s">
        <v>58</v>
      </c>
      <c r="L83" t="s">
        <v>59</v>
      </c>
      <c r="M83" t="s">
        <v>60</v>
      </c>
      <c r="O83" t="e">
        <f t="shared" si="13"/>
        <v>#N/A</v>
      </c>
      <c r="P83">
        <f t="shared" si="14"/>
        <v>420.66</v>
      </c>
      <c r="Q83">
        <f t="shared" si="15"/>
        <v>420.66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40245.52777777778</v>
      </c>
      <c r="B84">
        <v>431.98</v>
      </c>
      <c r="C84">
        <v>502.07</v>
      </c>
      <c r="D84" t="s">
        <v>55</v>
      </c>
      <c r="E84" t="s">
        <v>56</v>
      </c>
      <c r="F84" t="s">
        <v>57</v>
      </c>
      <c r="G84">
        <v>70.09</v>
      </c>
      <c r="H84">
        <v>0</v>
      </c>
      <c r="K84" t="s">
        <v>58</v>
      </c>
      <c r="L84" t="s">
        <v>59</v>
      </c>
      <c r="M84" t="s">
        <v>60</v>
      </c>
      <c r="O84" t="e">
        <f t="shared" si="13"/>
        <v>#N/A</v>
      </c>
      <c r="P84">
        <f t="shared" si="14"/>
        <v>431.98</v>
      </c>
      <c r="Q84">
        <f t="shared" si="15"/>
        <v>431.98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40278.5</v>
      </c>
      <c r="B85">
        <v>419.76</v>
      </c>
      <c r="C85">
        <v>502.07</v>
      </c>
      <c r="D85" t="s">
        <v>55</v>
      </c>
      <c r="E85" t="s">
        <v>56</v>
      </c>
      <c r="F85" t="s">
        <v>57</v>
      </c>
      <c r="G85">
        <v>82.31</v>
      </c>
      <c r="H85">
        <v>0</v>
      </c>
      <c r="K85" t="s">
        <v>58</v>
      </c>
      <c r="L85" t="s">
        <v>59</v>
      </c>
      <c r="M85" t="s">
        <v>60</v>
      </c>
      <c r="O85" t="e">
        <f t="shared" si="13"/>
        <v>#N/A</v>
      </c>
      <c r="P85">
        <f t="shared" si="14"/>
        <v>419.76</v>
      </c>
      <c r="Q85">
        <f t="shared" si="15"/>
        <v>419.76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40305.458333333336</v>
      </c>
      <c r="B86">
        <v>418.05</v>
      </c>
      <c r="C86">
        <v>502.07</v>
      </c>
      <c r="D86" t="s">
        <v>55</v>
      </c>
      <c r="E86" t="s">
        <v>56</v>
      </c>
      <c r="F86" t="s">
        <v>57</v>
      </c>
      <c r="G86">
        <v>84.02</v>
      </c>
      <c r="H86">
        <v>0</v>
      </c>
      <c r="K86" t="s">
        <v>58</v>
      </c>
      <c r="L86" t="s">
        <v>59</v>
      </c>
      <c r="M86" t="s">
        <v>60</v>
      </c>
      <c r="O86" t="e">
        <f t="shared" si="13"/>
        <v>#N/A</v>
      </c>
      <c r="P86">
        <f t="shared" si="14"/>
        <v>418.05</v>
      </c>
      <c r="Q86">
        <f t="shared" si="15"/>
        <v>418.05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40353.760416666664</v>
      </c>
      <c r="B87">
        <v>418.34</v>
      </c>
      <c r="C87">
        <v>502.07</v>
      </c>
      <c r="D87" t="s">
        <v>55</v>
      </c>
      <c r="E87" t="s">
        <v>56</v>
      </c>
      <c r="F87" t="s">
        <v>57</v>
      </c>
      <c r="G87">
        <v>83.73</v>
      </c>
      <c r="H87">
        <v>0</v>
      </c>
      <c r="K87" t="s">
        <v>58</v>
      </c>
      <c r="L87" t="s">
        <v>59</v>
      </c>
      <c r="M87" t="s">
        <v>60</v>
      </c>
      <c r="O87" t="e">
        <f t="shared" si="13"/>
        <v>#N/A</v>
      </c>
      <c r="P87">
        <f t="shared" si="14"/>
        <v>418.34</v>
      </c>
      <c r="Q87">
        <f t="shared" si="15"/>
        <v>418.34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40381.86111111111</v>
      </c>
      <c r="B88">
        <v>419.15</v>
      </c>
      <c r="C88">
        <v>502.07</v>
      </c>
      <c r="D88" t="s">
        <v>55</v>
      </c>
      <c r="E88" t="s">
        <v>56</v>
      </c>
      <c r="F88" t="s">
        <v>57</v>
      </c>
      <c r="G88">
        <v>82.92</v>
      </c>
      <c r="H88">
        <v>0</v>
      </c>
      <c r="K88" t="s">
        <v>58</v>
      </c>
      <c r="L88" t="s">
        <v>59</v>
      </c>
      <c r="M88" t="s">
        <v>60</v>
      </c>
      <c r="O88" t="e">
        <f t="shared" si="13"/>
        <v>#N/A</v>
      </c>
      <c r="P88">
        <f t="shared" si="14"/>
        <v>419.15</v>
      </c>
      <c r="Q88">
        <f t="shared" si="15"/>
        <v>419.15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40409.583333333336</v>
      </c>
      <c r="B89">
        <v>416.76</v>
      </c>
      <c r="C89">
        <v>502.07</v>
      </c>
      <c r="D89" t="s">
        <v>55</v>
      </c>
      <c r="E89" t="s">
        <v>56</v>
      </c>
      <c r="F89" t="s">
        <v>57</v>
      </c>
      <c r="G89">
        <v>85.31</v>
      </c>
      <c r="H89">
        <v>0</v>
      </c>
      <c r="K89" t="s">
        <v>58</v>
      </c>
      <c r="L89" t="s">
        <v>59</v>
      </c>
      <c r="M89" t="s">
        <v>60</v>
      </c>
      <c r="O89" t="e">
        <f t="shared" si="13"/>
        <v>#N/A</v>
      </c>
      <c r="P89">
        <f t="shared" si="14"/>
        <v>416.76</v>
      </c>
      <c r="Q89">
        <f t="shared" si="15"/>
        <v>416.76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40438.569444444445</v>
      </c>
      <c r="B90">
        <v>416.75</v>
      </c>
      <c r="C90">
        <v>502.07</v>
      </c>
      <c r="D90" t="s">
        <v>55</v>
      </c>
      <c r="E90" t="s">
        <v>56</v>
      </c>
      <c r="F90" t="s">
        <v>57</v>
      </c>
      <c r="G90">
        <v>85.32</v>
      </c>
      <c r="H90">
        <v>0</v>
      </c>
      <c r="K90" t="s">
        <v>58</v>
      </c>
      <c r="L90" t="s">
        <v>59</v>
      </c>
      <c r="M90" t="s">
        <v>60</v>
      </c>
      <c r="O90" t="e">
        <f t="shared" si="13"/>
        <v>#N/A</v>
      </c>
      <c r="P90">
        <f t="shared" si="14"/>
        <v>416.75</v>
      </c>
      <c r="Q90">
        <f t="shared" si="15"/>
        <v>416.75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40472.572916666664</v>
      </c>
      <c r="B91">
        <v>416.48</v>
      </c>
      <c r="C91">
        <v>502.07</v>
      </c>
      <c r="D91" t="s">
        <v>55</v>
      </c>
      <c r="E91" t="s">
        <v>56</v>
      </c>
      <c r="F91" t="s">
        <v>57</v>
      </c>
      <c r="G91">
        <v>85.59</v>
      </c>
      <c r="H91">
        <v>0</v>
      </c>
      <c r="K91" t="s">
        <v>58</v>
      </c>
      <c r="L91" t="s">
        <v>59</v>
      </c>
      <c r="M91" t="s">
        <v>60</v>
      </c>
      <c r="O91" t="e">
        <f t="shared" si="13"/>
        <v>#N/A</v>
      </c>
      <c r="P91">
        <f t="shared" si="14"/>
        <v>416.48</v>
      </c>
      <c r="Q91">
        <f t="shared" si="15"/>
        <v>416.48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40506.54861111111</v>
      </c>
      <c r="B92">
        <v>422.72</v>
      </c>
      <c r="C92">
        <v>502.07</v>
      </c>
      <c r="D92" t="s">
        <v>55</v>
      </c>
      <c r="E92" t="s">
        <v>56</v>
      </c>
      <c r="F92" t="s">
        <v>57</v>
      </c>
      <c r="G92">
        <v>79.35</v>
      </c>
      <c r="H92">
        <v>0</v>
      </c>
      <c r="K92" t="s">
        <v>58</v>
      </c>
      <c r="L92" t="s">
        <v>59</v>
      </c>
      <c r="M92" t="s">
        <v>60</v>
      </c>
      <c r="O92" t="e">
        <f t="shared" si="13"/>
        <v>#N/A</v>
      </c>
      <c r="P92">
        <f t="shared" si="14"/>
        <v>422.72</v>
      </c>
      <c r="Q92">
        <f t="shared" si="15"/>
        <v>422.72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40703.552083333336</v>
      </c>
      <c r="B93">
        <v>416.09</v>
      </c>
      <c r="C93">
        <v>502.07</v>
      </c>
      <c r="D93" t="s">
        <v>55</v>
      </c>
      <c r="E93" t="s">
        <v>56</v>
      </c>
      <c r="F93" t="s">
        <v>57</v>
      </c>
      <c r="G93">
        <v>85.98</v>
      </c>
      <c r="H93">
        <v>0</v>
      </c>
      <c r="K93" t="s">
        <v>58</v>
      </c>
      <c r="L93" t="s">
        <v>66</v>
      </c>
      <c r="M93" t="s">
        <v>60</v>
      </c>
      <c r="O93" t="e">
        <f t="shared" si="13"/>
        <v>#N/A</v>
      </c>
      <c r="P93">
        <f t="shared" si="14"/>
        <v>416.09</v>
      </c>
      <c r="Q93">
        <f t="shared" si="15"/>
        <v>416.09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40728.489583333336</v>
      </c>
      <c r="B94">
        <v>416.02</v>
      </c>
      <c r="C94">
        <v>502.07</v>
      </c>
      <c r="D94" t="s">
        <v>55</v>
      </c>
      <c r="E94" t="s">
        <v>56</v>
      </c>
      <c r="F94" t="s">
        <v>57</v>
      </c>
      <c r="G94">
        <v>86.05</v>
      </c>
      <c r="H94">
        <v>0</v>
      </c>
      <c r="K94" t="s">
        <v>58</v>
      </c>
      <c r="L94" t="s">
        <v>66</v>
      </c>
      <c r="M94" t="s">
        <v>60</v>
      </c>
      <c r="O94" t="e">
        <f t="shared" si="13"/>
        <v>#N/A</v>
      </c>
      <c r="P94">
        <f t="shared" si="14"/>
        <v>416.02</v>
      </c>
      <c r="Q94">
        <f t="shared" si="15"/>
        <v>416.02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40764.5625</v>
      </c>
      <c r="B95">
        <v>415.91</v>
      </c>
      <c r="C95">
        <v>502.07</v>
      </c>
      <c r="D95" t="s">
        <v>55</v>
      </c>
      <c r="E95" t="s">
        <v>56</v>
      </c>
      <c r="F95" t="s">
        <v>57</v>
      </c>
      <c r="G95">
        <v>86.16</v>
      </c>
      <c r="H95">
        <v>0</v>
      </c>
      <c r="K95" t="s">
        <v>58</v>
      </c>
      <c r="L95" t="s">
        <v>66</v>
      </c>
      <c r="M95" t="s">
        <v>60</v>
      </c>
      <c r="O95" t="e">
        <f t="shared" si="13"/>
        <v>#N/A</v>
      </c>
      <c r="P95">
        <f t="shared" si="14"/>
        <v>415.91</v>
      </c>
      <c r="Q95">
        <f t="shared" si="15"/>
        <v>415.91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40788.520833333336</v>
      </c>
      <c r="B96">
        <v>415.75</v>
      </c>
      <c r="C96">
        <v>502.07</v>
      </c>
      <c r="D96" t="s">
        <v>55</v>
      </c>
      <c r="E96" t="s">
        <v>56</v>
      </c>
      <c r="F96" t="s">
        <v>57</v>
      </c>
      <c r="G96">
        <v>86.32</v>
      </c>
      <c r="H96">
        <v>0</v>
      </c>
      <c r="K96" t="s">
        <v>58</v>
      </c>
      <c r="L96" t="s">
        <v>66</v>
      </c>
      <c r="M96" t="s">
        <v>60</v>
      </c>
      <c r="O96" t="e">
        <f t="shared" si="13"/>
        <v>#N/A</v>
      </c>
      <c r="P96">
        <f t="shared" si="14"/>
        <v>415.75</v>
      </c>
      <c r="Q96">
        <f t="shared" si="15"/>
        <v>415.75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40820.552083333336</v>
      </c>
      <c r="B97">
        <v>415.62</v>
      </c>
      <c r="C97">
        <v>502.07</v>
      </c>
      <c r="D97" t="s">
        <v>55</v>
      </c>
      <c r="E97" t="s">
        <v>56</v>
      </c>
      <c r="F97" t="s">
        <v>57</v>
      </c>
      <c r="G97">
        <v>86.45</v>
      </c>
      <c r="H97">
        <v>0</v>
      </c>
      <c r="K97" t="s">
        <v>58</v>
      </c>
      <c r="L97" t="s">
        <v>66</v>
      </c>
      <c r="M97" t="s">
        <v>60</v>
      </c>
      <c r="O97" t="e">
        <f t="shared" si="13"/>
        <v>#N/A</v>
      </c>
      <c r="P97">
        <f t="shared" si="14"/>
        <v>415.62</v>
      </c>
      <c r="Q97">
        <f t="shared" si="15"/>
        <v>415.62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40850</v>
      </c>
      <c r="B98">
        <v>415.39</v>
      </c>
      <c r="C98">
        <v>502.07</v>
      </c>
      <c r="D98" t="s">
        <v>55</v>
      </c>
      <c r="E98" t="s">
        <v>56</v>
      </c>
      <c r="F98" t="s">
        <v>57</v>
      </c>
      <c r="G98">
        <v>86.68</v>
      </c>
      <c r="H98">
        <v>0</v>
      </c>
      <c r="K98" t="s">
        <v>58</v>
      </c>
      <c r="L98" t="s">
        <v>66</v>
      </c>
      <c r="M98" t="s">
        <v>60</v>
      </c>
      <c r="O98" t="e">
        <f t="shared" si="13"/>
        <v>#N/A</v>
      </c>
      <c r="P98">
        <f t="shared" si="14"/>
        <v>415.39</v>
      </c>
      <c r="Q98">
        <f t="shared" si="15"/>
        <v>415.39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40884.479166666664</v>
      </c>
      <c r="B99">
        <v>415.12</v>
      </c>
      <c r="C99">
        <v>502.07</v>
      </c>
      <c r="D99" t="s">
        <v>55</v>
      </c>
      <c r="E99" t="s">
        <v>56</v>
      </c>
      <c r="F99" t="s">
        <v>57</v>
      </c>
      <c r="G99">
        <v>86.95</v>
      </c>
      <c r="H99">
        <v>0</v>
      </c>
      <c r="K99" t="s">
        <v>58</v>
      </c>
      <c r="L99" t="s">
        <v>66</v>
      </c>
      <c r="M99" t="s">
        <v>60</v>
      </c>
      <c r="O99" t="e">
        <f t="shared" si="13"/>
        <v>#N/A</v>
      </c>
      <c r="P99">
        <f t="shared" si="14"/>
        <v>415.12</v>
      </c>
      <c r="Q99">
        <f t="shared" si="15"/>
        <v>415.12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40912.458333333336</v>
      </c>
      <c r="B100">
        <v>415.39</v>
      </c>
      <c r="C100">
        <v>502.07</v>
      </c>
      <c r="D100" t="s">
        <v>55</v>
      </c>
      <c r="E100" t="s">
        <v>56</v>
      </c>
      <c r="F100" t="s">
        <v>57</v>
      </c>
      <c r="G100">
        <v>86.68</v>
      </c>
      <c r="H100">
        <v>0</v>
      </c>
      <c r="K100" t="s">
        <v>58</v>
      </c>
      <c r="L100" t="s">
        <v>66</v>
      </c>
      <c r="M100" t="s">
        <v>60</v>
      </c>
      <c r="O100" t="e">
        <f t="shared" si="13"/>
        <v>#N/A</v>
      </c>
      <c r="P100">
        <f t="shared" si="14"/>
        <v>415.39</v>
      </c>
      <c r="Q100">
        <f t="shared" si="15"/>
        <v>415.39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40942.375</v>
      </c>
      <c r="B101">
        <v>415.07</v>
      </c>
      <c r="C101">
        <v>502.07</v>
      </c>
      <c r="D101" t="s">
        <v>55</v>
      </c>
      <c r="E101" t="s">
        <v>56</v>
      </c>
      <c r="F101" t="s">
        <v>57</v>
      </c>
      <c r="G101">
        <v>87</v>
      </c>
      <c r="H101">
        <v>0</v>
      </c>
      <c r="K101" t="s">
        <v>58</v>
      </c>
      <c r="L101" t="s">
        <v>66</v>
      </c>
      <c r="M101" t="s">
        <v>60</v>
      </c>
      <c r="O101" t="e">
        <f t="shared" si="13"/>
        <v>#N/A</v>
      </c>
      <c r="P101">
        <f t="shared" si="14"/>
        <v>415.07</v>
      </c>
      <c r="Q101">
        <f t="shared" si="15"/>
        <v>415.07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40974.395833333336</v>
      </c>
      <c r="B102">
        <v>415.15</v>
      </c>
      <c r="C102">
        <v>502.07</v>
      </c>
      <c r="D102" t="s">
        <v>55</v>
      </c>
      <c r="E102" t="s">
        <v>56</v>
      </c>
      <c r="F102" t="s">
        <v>57</v>
      </c>
      <c r="G102">
        <v>86.92</v>
      </c>
      <c r="H102">
        <v>0</v>
      </c>
      <c r="K102" t="s">
        <v>58</v>
      </c>
      <c r="L102" t="s">
        <v>66</v>
      </c>
      <c r="M102" t="s">
        <v>60</v>
      </c>
      <c r="O102" t="e">
        <f t="shared" si="13"/>
        <v>#N/A</v>
      </c>
      <c r="P102">
        <f t="shared" si="14"/>
        <v>415.15</v>
      </c>
      <c r="Q102">
        <f t="shared" si="15"/>
        <v>415.15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41011.395833333336</v>
      </c>
      <c r="B103">
        <v>415.18</v>
      </c>
      <c r="C103">
        <v>502.07</v>
      </c>
      <c r="D103" t="s">
        <v>55</v>
      </c>
      <c r="E103" t="s">
        <v>56</v>
      </c>
      <c r="F103" t="s">
        <v>57</v>
      </c>
      <c r="G103">
        <v>86.89</v>
      </c>
      <c r="H103">
        <v>0</v>
      </c>
      <c r="K103" t="s">
        <v>58</v>
      </c>
      <c r="L103" t="s">
        <v>66</v>
      </c>
      <c r="M103" t="s">
        <v>60</v>
      </c>
      <c r="O103" t="e">
        <f t="shared" si="13"/>
        <v>#N/A</v>
      </c>
      <c r="P103">
        <f t="shared" si="14"/>
        <v>415.18</v>
      </c>
      <c r="Q103">
        <f t="shared" si="15"/>
        <v>415.18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41031.416666666664</v>
      </c>
      <c r="B104">
        <v>431.79</v>
      </c>
      <c r="C104">
        <v>502.07</v>
      </c>
      <c r="D104" t="s">
        <v>55</v>
      </c>
      <c r="E104" t="s">
        <v>56</v>
      </c>
      <c r="F104" t="s">
        <v>57</v>
      </c>
      <c r="G104">
        <v>70.28</v>
      </c>
      <c r="H104">
        <v>0</v>
      </c>
      <c r="K104" t="s">
        <v>58</v>
      </c>
      <c r="L104" t="s">
        <v>66</v>
      </c>
      <c r="M104" t="s">
        <v>60</v>
      </c>
      <c r="O104" t="e">
        <f t="shared" si="13"/>
        <v>#N/A</v>
      </c>
      <c r="P104">
        <f t="shared" si="14"/>
        <v>431.79</v>
      </c>
      <c r="Q104">
        <f t="shared" si="15"/>
        <v>431.79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41064.395833333336</v>
      </c>
      <c r="B105">
        <v>416.56</v>
      </c>
      <c r="C105">
        <v>502.07</v>
      </c>
      <c r="D105" t="s">
        <v>55</v>
      </c>
      <c r="E105" t="s">
        <v>56</v>
      </c>
      <c r="F105" t="s">
        <v>57</v>
      </c>
      <c r="G105">
        <v>85.51</v>
      </c>
      <c r="H105">
        <v>0</v>
      </c>
      <c r="K105" t="s">
        <v>58</v>
      </c>
      <c r="L105" t="s">
        <v>66</v>
      </c>
      <c r="M105" t="s">
        <v>60</v>
      </c>
      <c r="O105" t="e">
        <f t="shared" si="13"/>
        <v>#N/A</v>
      </c>
      <c r="P105">
        <f t="shared" si="14"/>
        <v>416.56</v>
      </c>
      <c r="Q105">
        <f t="shared" si="15"/>
        <v>416.56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41092.395833333336</v>
      </c>
      <c r="B106">
        <v>415.71</v>
      </c>
      <c r="C106">
        <v>502.07</v>
      </c>
      <c r="D106" t="s">
        <v>55</v>
      </c>
      <c r="E106" t="s">
        <v>56</v>
      </c>
      <c r="F106" t="s">
        <v>57</v>
      </c>
      <c r="G106">
        <v>86.36</v>
      </c>
      <c r="H106">
        <v>0</v>
      </c>
      <c r="K106" t="s">
        <v>58</v>
      </c>
      <c r="L106" t="s">
        <v>66</v>
      </c>
      <c r="M106" t="s">
        <v>60</v>
      </c>
      <c r="O106" t="e">
        <f t="shared" si="13"/>
        <v>#N/A</v>
      </c>
      <c r="P106">
        <f t="shared" si="14"/>
        <v>415.71</v>
      </c>
      <c r="Q106">
        <f t="shared" si="15"/>
        <v>415.71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41122.395833333336</v>
      </c>
      <c r="B107">
        <v>415.53</v>
      </c>
      <c r="C107">
        <v>502.07</v>
      </c>
      <c r="D107" t="s">
        <v>55</v>
      </c>
      <c r="E107" t="s">
        <v>56</v>
      </c>
      <c r="F107" t="s">
        <v>57</v>
      </c>
      <c r="G107">
        <v>86.54</v>
      </c>
      <c r="H107">
        <v>0</v>
      </c>
      <c r="K107" t="s">
        <v>58</v>
      </c>
      <c r="L107" t="s">
        <v>66</v>
      </c>
      <c r="M107" t="s">
        <v>60</v>
      </c>
      <c r="O107" t="e">
        <f t="shared" si="13"/>
        <v>#N/A</v>
      </c>
      <c r="P107">
        <f t="shared" si="14"/>
        <v>415.53</v>
      </c>
      <c r="Q107">
        <f t="shared" si="15"/>
        <v>415.53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41156.395833333336</v>
      </c>
      <c r="B108">
        <v>415.37</v>
      </c>
      <c r="C108">
        <v>502.07</v>
      </c>
      <c r="D108" t="s">
        <v>55</v>
      </c>
      <c r="E108" t="s">
        <v>56</v>
      </c>
      <c r="F108" t="s">
        <v>57</v>
      </c>
      <c r="G108">
        <v>86.7</v>
      </c>
      <c r="H108">
        <v>0</v>
      </c>
      <c r="K108" t="s">
        <v>58</v>
      </c>
      <c r="L108" t="s">
        <v>66</v>
      </c>
      <c r="M108" t="s">
        <v>60</v>
      </c>
      <c r="O108" t="e">
        <f t="shared" si="13"/>
        <v>#N/A</v>
      </c>
      <c r="P108">
        <f t="shared" si="14"/>
        <v>415.37</v>
      </c>
      <c r="Q108">
        <f t="shared" si="15"/>
        <v>415.37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41184.416666666664</v>
      </c>
      <c r="B109">
        <v>415.23</v>
      </c>
      <c r="C109">
        <v>502.07</v>
      </c>
      <c r="D109" t="s">
        <v>55</v>
      </c>
      <c r="E109" t="s">
        <v>56</v>
      </c>
      <c r="F109" t="s">
        <v>57</v>
      </c>
      <c r="G109">
        <v>86.84</v>
      </c>
      <c r="H109">
        <v>0</v>
      </c>
      <c r="K109" t="s">
        <v>58</v>
      </c>
      <c r="L109" t="s">
        <v>66</v>
      </c>
      <c r="M109" t="s">
        <v>60</v>
      </c>
      <c r="O109" t="e">
        <f t="shared" si="13"/>
        <v>#N/A</v>
      </c>
      <c r="P109">
        <f t="shared" si="14"/>
        <v>415.23</v>
      </c>
      <c r="Q109">
        <f t="shared" si="15"/>
        <v>415.23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41218.458333333336</v>
      </c>
      <c r="B110">
        <v>423.76</v>
      </c>
      <c r="C110">
        <v>502.07</v>
      </c>
      <c r="D110" t="s">
        <v>55</v>
      </c>
      <c r="E110" t="s">
        <v>56</v>
      </c>
      <c r="F110" t="s">
        <v>57</v>
      </c>
      <c r="G110">
        <v>78.31</v>
      </c>
      <c r="H110">
        <v>0</v>
      </c>
      <c r="K110" t="s">
        <v>58</v>
      </c>
      <c r="L110" t="s">
        <v>66</v>
      </c>
      <c r="M110" t="s">
        <v>60</v>
      </c>
      <c r="O110" t="e">
        <f t="shared" si="13"/>
        <v>#N/A</v>
      </c>
      <c r="P110">
        <f t="shared" si="14"/>
        <v>423.76</v>
      </c>
      <c r="Q110">
        <f t="shared" si="15"/>
        <v>423.76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41253.541666666664</v>
      </c>
      <c r="B111">
        <v>418.31</v>
      </c>
      <c r="C111">
        <v>502.07</v>
      </c>
      <c r="D111" t="s">
        <v>55</v>
      </c>
      <c r="E111" t="s">
        <v>56</v>
      </c>
      <c r="F111" t="s">
        <v>57</v>
      </c>
      <c r="G111">
        <v>83.76</v>
      </c>
      <c r="H111">
        <v>0</v>
      </c>
      <c r="K111" t="s">
        <v>58</v>
      </c>
      <c r="L111" t="s">
        <v>66</v>
      </c>
      <c r="M111" t="s">
        <v>60</v>
      </c>
      <c r="O111" t="e">
        <f t="shared" si="13"/>
        <v>#N/A</v>
      </c>
      <c r="P111">
        <f t="shared" si="14"/>
        <v>418.31</v>
      </c>
      <c r="Q111">
        <f t="shared" si="15"/>
        <v>418.31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41253.541666666664</v>
      </c>
      <c r="B112">
        <v>417.92</v>
      </c>
      <c r="C112">
        <v>502.07</v>
      </c>
      <c r="D112" t="s">
        <v>55</v>
      </c>
      <c r="E112" t="s">
        <v>56</v>
      </c>
      <c r="F112" t="s">
        <v>57</v>
      </c>
      <c r="G112">
        <v>84.15</v>
      </c>
      <c r="H112">
        <v>0</v>
      </c>
      <c r="K112" t="s">
        <v>58</v>
      </c>
      <c r="L112" t="s">
        <v>66</v>
      </c>
      <c r="M112" t="s">
        <v>60</v>
      </c>
      <c r="O112" t="e">
        <f t="shared" si="13"/>
        <v>#N/A</v>
      </c>
      <c r="P112">
        <f t="shared" si="14"/>
        <v>417.92</v>
      </c>
      <c r="Q112">
        <f t="shared" si="15"/>
        <v>417.92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41309.541666666664</v>
      </c>
      <c r="B113">
        <v>438.72</v>
      </c>
      <c r="C113">
        <v>502.07</v>
      </c>
      <c r="D113" t="s">
        <v>55</v>
      </c>
      <c r="E113" t="s">
        <v>56</v>
      </c>
      <c r="F113" t="s">
        <v>57</v>
      </c>
      <c r="G113">
        <v>63.35</v>
      </c>
      <c r="H113">
        <v>0</v>
      </c>
      <c r="K113" t="s">
        <v>58</v>
      </c>
      <c r="L113" t="s">
        <v>66</v>
      </c>
      <c r="M113" t="s">
        <v>60</v>
      </c>
      <c r="O113" t="e">
        <f t="shared" si="13"/>
        <v>#N/A</v>
      </c>
      <c r="P113">
        <f t="shared" si="14"/>
        <v>438.72</v>
      </c>
      <c r="Q113">
        <f t="shared" si="15"/>
        <v>438.72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41337.552083333336</v>
      </c>
      <c r="B114">
        <v>421.97</v>
      </c>
      <c r="C114">
        <v>502.07</v>
      </c>
      <c r="D114" t="s">
        <v>55</v>
      </c>
      <c r="E114" t="s">
        <v>56</v>
      </c>
      <c r="F114" t="s">
        <v>57</v>
      </c>
      <c r="G114">
        <v>80.1</v>
      </c>
      <c r="H114">
        <v>0</v>
      </c>
      <c r="K114" t="s">
        <v>58</v>
      </c>
      <c r="L114" t="s">
        <v>66</v>
      </c>
      <c r="M114" t="s">
        <v>60</v>
      </c>
      <c r="O114" t="e">
        <f t="shared" si="13"/>
        <v>#N/A</v>
      </c>
      <c r="P114">
        <f t="shared" si="14"/>
        <v>421.97</v>
      </c>
      <c r="Q114">
        <f t="shared" si="15"/>
        <v>421.97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41372.552083333336</v>
      </c>
      <c r="B115">
        <v>432.74</v>
      </c>
      <c r="C115">
        <v>502.07</v>
      </c>
      <c r="D115" t="s">
        <v>55</v>
      </c>
      <c r="E115" t="s">
        <v>56</v>
      </c>
      <c r="F115" t="s">
        <v>57</v>
      </c>
      <c r="G115">
        <v>69.33</v>
      </c>
      <c r="H115">
        <v>0</v>
      </c>
      <c r="K115" t="s">
        <v>58</v>
      </c>
      <c r="L115" t="s">
        <v>66</v>
      </c>
      <c r="M115" t="s">
        <v>60</v>
      </c>
      <c r="O115" t="e">
        <f t="shared" si="13"/>
        <v>#N/A</v>
      </c>
      <c r="P115">
        <f t="shared" si="14"/>
        <v>432.74</v>
      </c>
      <c r="Q115">
        <f t="shared" si="15"/>
        <v>432.74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41396.5</v>
      </c>
      <c r="B116">
        <v>419.95</v>
      </c>
      <c r="C116">
        <v>502.07</v>
      </c>
      <c r="D116" t="s">
        <v>55</v>
      </c>
      <c r="E116" t="s">
        <v>56</v>
      </c>
      <c r="F116" t="s">
        <v>57</v>
      </c>
      <c r="G116">
        <v>82.12</v>
      </c>
      <c r="H116">
        <v>0</v>
      </c>
      <c r="K116" t="s">
        <v>58</v>
      </c>
      <c r="L116" t="s">
        <v>66</v>
      </c>
      <c r="M116" t="s">
        <v>60</v>
      </c>
      <c r="O116" t="e">
        <f t="shared" si="13"/>
        <v>#N/A</v>
      </c>
      <c r="P116">
        <f t="shared" si="14"/>
        <v>419.95</v>
      </c>
      <c r="Q116">
        <f t="shared" si="15"/>
        <v>419.95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41435.552083333336</v>
      </c>
      <c r="B117">
        <v>442.09</v>
      </c>
      <c r="C117">
        <v>502.07</v>
      </c>
      <c r="D117" t="s">
        <v>55</v>
      </c>
      <c r="E117" t="s">
        <v>56</v>
      </c>
      <c r="F117" t="s">
        <v>57</v>
      </c>
      <c r="G117">
        <v>59.98</v>
      </c>
      <c r="H117">
        <v>0</v>
      </c>
      <c r="K117" t="s">
        <v>58</v>
      </c>
      <c r="L117" t="s">
        <v>66</v>
      </c>
      <c r="M117" t="s">
        <v>60</v>
      </c>
      <c r="O117" t="e">
        <f t="shared" si="13"/>
        <v>#N/A</v>
      </c>
      <c r="P117">
        <f t="shared" si="14"/>
        <v>442.09</v>
      </c>
      <c r="Q117">
        <f t="shared" si="15"/>
        <v>442.09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41463.541666666664</v>
      </c>
      <c r="B118">
        <v>419.53</v>
      </c>
      <c r="C118">
        <v>502.07</v>
      </c>
      <c r="D118" t="s">
        <v>55</v>
      </c>
      <c r="E118" t="s">
        <v>56</v>
      </c>
      <c r="F118" t="s">
        <v>57</v>
      </c>
      <c r="G118">
        <v>82.54</v>
      </c>
      <c r="H118">
        <v>0</v>
      </c>
      <c r="K118" t="s">
        <v>58</v>
      </c>
      <c r="L118" t="s">
        <v>66</v>
      </c>
      <c r="M118" t="s">
        <v>60</v>
      </c>
      <c r="O118" t="e">
        <f t="shared" si="13"/>
        <v>#N/A</v>
      </c>
      <c r="P118">
        <f t="shared" si="14"/>
        <v>419.53</v>
      </c>
      <c r="Q118">
        <f t="shared" si="15"/>
        <v>419.53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41487.541666666664</v>
      </c>
      <c r="B119">
        <v>417.85</v>
      </c>
      <c r="C119">
        <v>502.07</v>
      </c>
      <c r="D119" t="s">
        <v>55</v>
      </c>
      <c r="E119" t="s">
        <v>56</v>
      </c>
      <c r="F119" t="s">
        <v>57</v>
      </c>
      <c r="G119">
        <v>84.22</v>
      </c>
      <c r="H119">
        <v>0</v>
      </c>
      <c r="K119" t="s">
        <v>58</v>
      </c>
      <c r="L119" t="s">
        <v>66</v>
      </c>
      <c r="M119" t="s">
        <v>60</v>
      </c>
      <c r="O119" t="e">
        <f t="shared" si="13"/>
        <v>#N/A</v>
      </c>
      <c r="P119">
        <f t="shared" si="14"/>
        <v>417.85</v>
      </c>
      <c r="Q119">
        <f t="shared" si="15"/>
        <v>417.85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41519.416666666664</v>
      </c>
      <c r="B120">
        <v>417.17</v>
      </c>
      <c r="C120">
        <v>502.07</v>
      </c>
      <c r="D120" t="s">
        <v>55</v>
      </c>
      <c r="E120" t="s">
        <v>56</v>
      </c>
      <c r="F120" t="s">
        <v>57</v>
      </c>
      <c r="G120">
        <v>84.9</v>
      </c>
      <c r="H120">
        <v>0</v>
      </c>
      <c r="K120" t="s">
        <v>58</v>
      </c>
      <c r="L120" t="s">
        <v>66</v>
      </c>
      <c r="M120" t="s">
        <v>60</v>
      </c>
      <c r="O120" t="e">
        <f t="shared" si="13"/>
        <v>#N/A</v>
      </c>
      <c r="P120">
        <f t="shared" si="14"/>
        <v>417.17</v>
      </c>
      <c r="Q120">
        <f t="shared" si="15"/>
        <v>417.17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41548.541666666664</v>
      </c>
      <c r="B121">
        <v>416.53</v>
      </c>
      <c r="C121">
        <v>502.07</v>
      </c>
      <c r="D121" t="s">
        <v>55</v>
      </c>
      <c r="E121" t="s">
        <v>56</v>
      </c>
      <c r="F121" t="s">
        <v>57</v>
      </c>
      <c r="G121">
        <v>85.54</v>
      </c>
      <c r="H121">
        <v>0</v>
      </c>
      <c r="K121" t="s">
        <v>58</v>
      </c>
      <c r="L121" t="s">
        <v>66</v>
      </c>
      <c r="M121" t="s">
        <v>60</v>
      </c>
      <c r="O121" t="e">
        <f t="shared" si="13"/>
        <v>#N/A</v>
      </c>
      <c r="P121">
        <f t="shared" si="14"/>
        <v>416.53</v>
      </c>
      <c r="Q121">
        <f t="shared" si="15"/>
        <v>416.53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41617.510416666664</v>
      </c>
      <c r="B122">
        <v>417.37</v>
      </c>
      <c r="C122">
        <v>502.07</v>
      </c>
      <c r="D122" t="s">
        <v>55</v>
      </c>
      <c r="E122" t="s">
        <v>56</v>
      </c>
      <c r="F122" t="s">
        <v>57</v>
      </c>
      <c r="G122">
        <v>84.7</v>
      </c>
      <c r="H122">
        <v>0</v>
      </c>
      <c r="K122" t="s">
        <v>58</v>
      </c>
      <c r="L122" t="s">
        <v>66</v>
      </c>
      <c r="M122" t="s">
        <v>60</v>
      </c>
      <c r="O122" t="e">
        <f t="shared" si="13"/>
        <v>#N/A</v>
      </c>
      <c r="P122">
        <f t="shared" si="14"/>
        <v>417.37</v>
      </c>
      <c r="Q122">
        <f t="shared" si="15"/>
        <v>417.37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41646.541666666664</v>
      </c>
      <c r="B123">
        <v>416.96</v>
      </c>
      <c r="C123">
        <v>502.07</v>
      </c>
      <c r="D123" t="s">
        <v>55</v>
      </c>
      <c r="E123" t="s">
        <v>56</v>
      </c>
      <c r="F123" t="s">
        <v>57</v>
      </c>
      <c r="G123">
        <v>85.11</v>
      </c>
      <c r="H123">
        <v>0</v>
      </c>
      <c r="K123" t="s">
        <v>58</v>
      </c>
      <c r="L123" t="s">
        <v>66</v>
      </c>
      <c r="M123" t="s">
        <v>60</v>
      </c>
      <c r="O123" t="e">
        <f t="shared" si="13"/>
        <v>#N/A</v>
      </c>
      <c r="P123">
        <f t="shared" si="14"/>
        <v>416.96</v>
      </c>
      <c r="Q123">
        <f t="shared" si="15"/>
        <v>416.96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41673.583333333336</v>
      </c>
      <c r="B124">
        <v>431.03</v>
      </c>
      <c r="C124">
        <v>502.07</v>
      </c>
      <c r="D124" t="s">
        <v>55</v>
      </c>
      <c r="E124" t="s">
        <v>56</v>
      </c>
      <c r="F124" t="s">
        <v>57</v>
      </c>
      <c r="G124">
        <v>71.04</v>
      </c>
      <c r="H124">
        <v>0</v>
      </c>
      <c r="K124" t="s">
        <v>58</v>
      </c>
      <c r="L124" t="s">
        <v>66</v>
      </c>
      <c r="M124" t="s">
        <v>60</v>
      </c>
      <c r="O124" t="e">
        <f t="shared" si="13"/>
        <v>#N/A</v>
      </c>
      <c r="P124">
        <f t="shared" si="14"/>
        <v>431.03</v>
      </c>
      <c r="Q124">
        <f t="shared" si="15"/>
        <v>431.03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41701.4375</v>
      </c>
      <c r="B125">
        <v>437.71</v>
      </c>
      <c r="C125">
        <v>502.07</v>
      </c>
      <c r="D125" t="s">
        <v>55</v>
      </c>
      <c r="E125" t="s">
        <v>56</v>
      </c>
      <c r="F125" t="s">
        <v>57</v>
      </c>
      <c r="G125">
        <v>64.36</v>
      </c>
      <c r="H125">
        <v>0</v>
      </c>
      <c r="K125" t="s">
        <v>58</v>
      </c>
      <c r="L125" t="s">
        <v>66</v>
      </c>
      <c r="M125" t="s">
        <v>60</v>
      </c>
      <c r="O125" t="e">
        <f t="shared" si="13"/>
        <v>#N/A</v>
      </c>
      <c r="P125">
        <f t="shared" si="14"/>
        <v>437.71</v>
      </c>
      <c r="Q125">
        <f t="shared" si="15"/>
        <v>437.71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41732.541666666664</v>
      </c>
      <c r="B126">
        <v>431.31</v>
      </c>
      <c r="C126">
        <v>502.07</v>
      </c>
      <c r="D126" t="s">
        <v>55</v>
      </c>
      <c r="E126" t="s">
        <v>56</v>
      </c>
      <c r="F126" t="s">
        <v>57</v>
      </c>
      <c r="G126">
        <v>70.76</v>
      </c>
      <c r="H126">
        <v>0</v>
      </c>
      <c r="K126" t="s">
        <v>58</v>
      </c>
      <c r="L126" t="s">
        <v>66</v>
      </c>
      <c r="M126" t="s">
        <v>60</v>
      </c>
      <c r="O126" t="e">
        <f t="shared" si="13"/>
        <v>#N/A</v>
      </c>
      <c r="P126">
        <f t="shared" si="14"/>
        <v>431.31</v>
      </c>
      <c r="Q126">
        <f t="shared" si="15"/>
        <v>431.31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41732.59375</v>
      </c>
      <c r="B127">
        <v>417.57</v>
      </c>
      <c r="C127">
        <v>502.07</v>
      </c>
      <c r="D127" t="s">
        <v>55</v>
      </c>
      <c r="E127" t="s">
        <v>56</v>
      </c>
      <c r="F127" t="s">
        <v>57</v>
      </c>
      <c r="G127">
        <v>84.5</v>
      </c>
      <c r="H127">
        <v>0</v>
      </c>
      <c r="K127" t="s">
        <v>58</v>
      </c>
      <c r="L127" t="s">
        <v>66</v>
      </c>
      <c r="M127" t="s">
        <v>60</v>
      </c>
      <c r="O127" t="e">
        <f t="shared" si="13"/>
        <v>#N/A</v>
      </c>
      <c r="P127">
        <f t="shared" si="14"/>
        <v>417.57</v>
      </c>
      <c r="Q127">
        <f t="shared" si="15"/>
        <v>417.57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41792.52013888889</v>
      </c>
      <c r="B128">
        <v>427.83</v>
      </c>
      <c r="C128">
        <v>502.07</v>
      </c>
      <c r="D128" t="s">
        <v>55</v>
      </c>
      <c r="E128" t="s">
        <v>56</v>
      </c>
      <c r="F128" t="s">
        <v>57</v>
      </c>
      <c r="G128">
        <v>74.24</v>
      </c>
      <c r="H128">
        <v>0</v>
      </c>
      <c r="K128" t="s">
        <v>58</v>
      </c>
      <c r="L128" t="s">
        <v>66</v>
      </c>
      <c r="M128" t="s">
        <v>60</v>
      </c>
      <c r="O128" t="e">
        <f t="shared" si="13"/>
        <v>#N/A</v>
      </c>
      <c r="P128">
        <f t="shared" si="14"/>
        <v>427.83</v>
      </c>
      <c r="Q128">
        <f t="shared" si="15"/>
        <v>427.83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41821.5</v>
      </c>
      <c r="B129">
        <v>417.5</v>
      </c>
      <c r="C129">
        <v>502.07</v>
      </c>
      <c r="D129" t="s">
        <v>55</v>
      </c>
      <c r="E129" t="s">
        <v>56</v>
      </c>
      <c r="F129" t="s">
        <v>57</v>
      </c>
      <c r="G129">
        <v>84.57</v>
      </c>
      <c r="H129">
        <v>0</v>
      </c>
      <c r="K129" t="s">
        <v>58</v>
      </c>
      <c r="L129" t="s">
        <v>66</v>
      </c>
      <c r="M129" t="s">
        <v>60</v>
      </c>
      <c r="O129" t="e">
        <f t="shared" si="13"/>
        <v>#N/A</v>
      </c>
      <c r="P129">
        <f t="shared" si="14"/>
        <v>417.5</v>
      </c>
      <c r="Q129">
        <f t="shared" si="15"/>
        <v>417.5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41856.430555555555</v>
      </c>
      <c r="B130">
        <v>417.67</v>
      </c>
      <c r="C130">
        <v>502.07</v>
      </c>
      <c r="D130" t="s">
        <v>55</v>
      </c>
      <c r="E130" t="s">
        <v>56</v>
      </c>
      <c r="F130" t="s">
        <v>57</v>
      </c>
      <c r="G130">
        <v>84.4</v>
      </c>
      <c r="H130">
        <v>0</v>
      </c>
      <c r="K130" t="s">
        <v>58</v>
      </c>
      <c r="L130" t="s">
        <v>66</v>
      </c>
      <c r="M130" t="s">
        <v>60</v>
      </c>
      <c r="O130" t="e">
        <f t="shared" si="13"/>
        <v>#N/A</v>
      </c>
      <c r="P130">
        <f t="shared" si="14"/>
        <v>417.67</v>
      </c>
      <c r="Q130">
        <f t="shared" si="15"/>
        <v>417.67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41885.5</v>
      </c>
      <c r="B131">
        <v>416.79</v>
      </c>
      <c r="C131">
        <v>502.07</v>
      </c>
      <c r="D131" t="s">
        <v>55</v>
      </c>
      <c r="E131" t="s">
        <v>56</v>
      </c>
      <c r="F131" t="s">
        <v>57</v>
      </c>
      <c r="G131">
        <v>85.28</v>
      </c>
      <c r="H131">
        <v>0</v>
      </c>
      <c r="K131" t="s">
        <v>58</v>
      </c>
      <c r="L131" t="s">
        <v>66</v>
      </c>
      <c r="M131" t="s">
        <v>60</v>
      </c>
      <c r="O131" t="e">
        <f t="shared" si="13"/>
        <v>#N/A</v>
      </c>
      <c r="P131">
        <f t="shared" si="14"/>
        <v>416.79</v>
      </c>
      <c r="Q131">
        <f t="shared" si="15"/>
        <v>416.79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41918.5</v>
      </c>
      <c r="B132">
        <v>416.51</v>
      </c>
      <c r="C132">
        <v>502.07</v>
      </c>
      <c r="D132" t="s">
        <v>55</v>
      </c>
      <c r="E132" t="s">
        <v>56</v>
      </c>
      <c r="F132" t="s">
        <v>57</v>
      </c>
      <c r="G132">
        <v>85.56</v>
      </c>
      <c r="H132">
        <v>0</v>
      </c>
      <c r="K132" t="s">
        <v>58</v>
      </c>
      <c r="L132" t="s">
        <v>66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416.51</v>
      </c>
      <c r="Q132">
        <f aca="true" t="shared" si="20" ref="Q132:Q195">IF(ISNA(P132),IF(ISNA(R132),IF(ISNA(S132),"",S132),R132),P132)</f>
        <v>416.51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41955.520833333336</v>
      </c>
      <c r="B133">
        <v>417.66</v>
      </c>
      <c r="C133">
        <v>502.07</v>
      </c>
      <c r="D133" t="s">
        <v>55</v>
      </c>
      <c r="E133" t="s">
        <v>56</v>
      </c>
      <c r="F133" t="s">
        <v>57</v>
      </c>
      <c r="G133">
        <v>84.41</v>
      </c>
      <c r="H133">
        <v>0</v>
      </c>
      <c r="K133" t="s">
        <v>58</v>
      </c>
      <c r="L133" t="s">
        <v>66</v>
      </c>
      <c r="M133" t="s">
        <v>60</v>
      </c>
      <c r="O133" t="e">
        <f t="shared" si="18"/>
        <v>#N/A</v>
      </c>
      <c r="P133">
        <f t="shared" si="19"/>
        <v>417.66</v>
      </c>
      <c r="Q133">
        <f t="shared" si="20"/>
        <v>417.66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41982.552083333336</v>
      </c>
      <c r="B134">
        <v>418.35</v>
      </c>
      <c r="C134">
        <v>502.07</v>
      </c>
      <c r="D134" t="s">
        <v>55</v>
      </c>
      <c r="E134" t="s">
        <v>56</v>
      </c>
      <c r="F134" t="s">
        <v>57</v>
      </c>
      <c r="G134">
        <v>83.72</v>
      </c>
      <c r="H134">
        <v>0</v>
      </c>
      <c r="K134" t="s">
        <v>58</v>
      </c>
      <c r="L134" t="s">
        <v>66</v>
      </c>
      <c r="M134" t="s">
        <v>60</v>
      </c>
      <c r="O134" t="e">
        <f t="shared" si="18"/>
        <v>#N/A</v>
      </c>
      <c r="P134">
        <f t="shared" si="19"/>
        <v>418.35</v>
      </c>
      <c r="Q134">
        <f t="shared" si="20"/>
        <v>418.35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42017.600694444445</v>
      </c>
      <c r="B135">
        <v>416.53</v>
      </c>
      <c r="C135">
        <v>502.07</v>
      </c>
      <c r="D135" t="s">
        <v>55</v>
      </c>
      <c r="E135" t="s">
        <v>56</v>
      </c>
      <c r="F135" t="s">
        <v>57</v>
      </c>
      <c r="G135">
        <v>85.54</v>
      </c>
      <c r="H135">
        <v>0</v>
      </c>
      <c r="K135" t="s">
        <v>58</v>
      </c>
      <c r="L135" t="s">
        <v>66</v>
      </c>
      <c r="M135" t="s">
        <v>60</v>
      </c>
      <c r="O135" t="e">
        <f t="shared" si="18"/>
        <v>#N/A</v>
      </c>
      <c r="P135">
        <f t="shared" si="19"/>
        <v>416.53</v>
      </c>
      <c r="Q135">
        <f t="shared" si="20"/>
        <v>416.53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42045.59722222222</v>
      </c>
      <c r="B136">
        <v>429.19</v>
      </c>
      <c r="C136">
        <v>502.07</v>
      </c>
      <c r="D136" t="s">
        <v>55</v>
      </c>
      <c r="E136" t="s">
        <v>56</v>
      </c>
      <c r="F136" t="s">
        <v>57</v>
      </c>
      <c r="G136">
        <v>72.88</v>
      </c>
      <c r="H136">
        <v>0</v>
      </c>
      <c r="K136" t="s">
        <v>58</v>
      </c>
      <c r="L136" t="s">
        <v>66</v>
      </c>
      <c r="M136" t="s">
        <v>60</v>
      </c>
      <c r="O136" t="e">
        <f t="shared" si="18"/>
        <v>#N/A</v>
      </c>
      <c r="P136">
        <f t="shared" si="19"/>
        <v>429.19</v>
      </c>
      <c r="Q136">
        <f t="shared" si="20"/>
        <v>429.19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42074.600694444445</v>
      </c>
      <c r="B137">
        <v>426.42</v>
      </c>
      <c r="C137">
        <v>502.07</v>
      </c>
      <c r="D137" t="s">
        <v>55</v>
      </c>
      <c r="E137" t="s">
        <v>56</v>
      </c>
      <c r="F137" t="s">
        <v>57</v>
      </c>
      <c r="G137">
        <v>75.65</v>
      </c>
      <c r="H137">
        <v>0</v>
      </c>
      <c r="K137" t="s">
        <v>58</v>
      </c>
      <c r="L137" t="s">
        <v>66</v>
      </c>
      <c r="M137" t="s">
        <v>60</v>
      </c>
      <c r="O137" t="e">
        <f t="shared" si="18"/>
        <v>#N/A</v>
      </c>
      <c r="P137">
        <f t="shared" si="19"/>
        <v>426.42</v>
      </c>
      <c r="Q137">
        <f t="shared" si="20"/>
        <v>426.42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42109.40625</v>
      </c>
      <c r="B138">
        <v>420.69</v>
      </c>
      <c r="C138">
        <v>502.07</v>
      </c>
      <c r="D138" t="s">
        <v>55</v>
      </c>
      <c r="E138" t="s">
        <v>56</v>
      </c>
      <c r="F138" t="s">
        <v>57</v>
      </c>
      <c r="G138">
        <v>81.38</v>
      </c>
      <c r="H138">
        <v>0</v>
      </c>
      <c r="K138" t="s">
        <v>58</v>
      </c>
      <c r="L138" t="s">
        <v>66</v>
      </c>
      <c r="M138" t="s">
        <v>60</v>
      </c>
      <c r="O138" t="e">
        <f t="shared" si="18"/>
        <v>#N/A</v>
      </c>
      <c r="P138">
        <f t="shared" si="19"/>
        <v>420.69</v>
      </c>
      <c r="Q138">
        <f t="shared" si="20"/>
        <v>420.69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42129.395833333336</v>
      </c>
      <c r="B139">
        <v>415.24</v>
      </c>
      <c r="C139">
        <v>502.07</v>
      </c>
      <c r="D139" t="s">
        <v>55</v>
      </c>
      <c r="E139" t="s">
        <v>56</v>
      </c>
      <c r="F139" t="s">
        <v>57</v>
      </c>
      <c r="G139">
        <v>86.83</v>
      </c>
      <c r="H139">
        <v>0</v>
      </c>
      <c r="K139" t="s">
        <v>58</v>
      </c>
      <c r="L139" t="s">
        <v>66</v>
      </c>
      <c r="M139" t="s">
        <v>60</v>
      </c>
      <c r="O139" t="e">
        <f t="shared" si="18"/>
        <v>#N/A</v>
      </c>
      <c r="P139">
        <f t="shared" si="19"/>
        <v>415.24</v>
      </c>
      <c r="Q139">
        <f t="shared" si="20"/>
        <v>415.24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42166.399305555555</v>
      </c>
      <c r="B140">
        <v>417.23</v>
      </c>
      <c r="C140">
        <v>502.07</v>
      </c>
      <c r="D140" t="s">
        <v>55</v>
      </c>
      <c r="E140" t="s">
        <v>56</v>
      </c>
      <c r="F140" t="s">
        <v>57</v>
      </c>
      <c r="G140">
        <v>84.84</v>
      </c>
      <c r="H140">
        <v>0</v>
      </c>
      <c r="K140" t="s">
        <v>58</v>
      </c>
      <c r="L140" t="s">
        <v>66</v>
      </c>
      <c r="M140" t="s">
        <v>60</v>
      </c>
      <c r="O140" t="e">
        <f t="shared" si="18"/>
        <v>#N/A</v>
      </c>
      <c r="P140">
        <f t="shared" si="19"/>
        <v>417.23</v>
      </c>
      <c r="Q140">
        <f t="shared" si="20"/>
        <v>417.23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42201.40625</v>
      </c>
      <c r="B141">
        <v>416.7</v>
      </c>
      <c r="C141">
        <v>502.07</v>
      </c>
      <c r="D141" t="s">
        <v>55</v>
      </c>
      <c r="E141" t="s">
        <v>56</v>
      </c>
      <c r="F141" t="s">
        <v>57</v>
      </c>
      <c r="G141">
        <v>85.37</v>
      </c>
      <c r="H141">
        <v>0</v>
      </c>
      <c r="K141" t="s">
        <v>58</v>
      </c>
      <c r="L141" t="s">
        <v>66</v>
      </c>
      <c r="M141" t="s">
        <v>60</v>
      </c>
      <c r="O141" t="e">
        <f t="shared" si="18"/>
        <v>#N/A</v>
      </c>
      <c r="P141">
        <f t="shared" si="19"/>
        <v>416.7</v>
      </c>
      <c r="Q141">
        <f t="shared" si="20"/>
        <v>416.7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42241.395833333336</v>
      </c>
      <c r="B142">
        <v>416.22</v>
      </c>
      <c r="C142">
        <v>502.07</v>
      </c>
      <c r="D142" t="s">
        <v>55</v>
      </c>
      <c r="E142" t="s">
        <v>56</v>
      </c>
      <c r="F142" t="s">
        <v>57</v>
      </c>
      <c r="G142">
        <v>85.85</v>
      </c>
      <c r="H142">
        <v>0</v>
      </c>
      <c r="K142" t="s">
        <v>58</v>
      </c>
      <c r="L142" t="s">
        <v>66</v>
      </c>
      <c r="M142" t="s">
        <v>60</v>
      </c>
      <c r="O142" t="e">
        <f t="shared" si="18"/>
        <v>#N/A</v>
      </c>
      <c r="P142">
        <f t="shared" si="19"/>
        <v>416.22</v>
      </c>
      <c r="Q142">
        <f t="shared" si="20"/>
        <v>416.22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42275.385416666664</v>
      </c>
      <c r="B143">
        <v>416.05</v>
      </c>
      <c r="C143">
        <v>502.07</v>
      </c>
      <c r="D143" t="s">
        <v>55</v>
      </c>
      <c r="E143" t="s">
        <v>56</v>
      </c>
      <c r="F143" t="s">
        <v>57</v>
      </c>
      <c r="G143">
        <v>86.02</v>
      </c>
      <c r="H143">
        <v>0</v>
      </c>
      <c r="K143" t="s">
        <v>58</v>
      </c>
      <c r="L143" t="s">
        <v>66</v>
      </c>
      <c r="M143" t="s">
        <v>60</v>
      </c>
      <c r="O143" t="e">
        <f t="shared" si="18"/>
        <v>#N/A</v>
      </c>
      <c r="P143">
        <f t="shared" si="19"/>
        <v>416.05</v>
      </c>
      <c r="Q143">
        <f t="shared" si="20"/>
        <v>416.05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42304.375</v>
      </c>
      <c r="B144">
        <v>415.78</v>
      </c>
      <c r="C144">
        <v>502.07</v>
      </c>
      <c r="D144" t="s">
        <v>55</v>
      </c>
      <c r="E144" t="s">
        <v>56</v>
      </c>
      <c r="F144" t="s">
        <v>57</v>
      </c>
      <c r="G144">
        <v>86.29</v>
      </c>
      <c r="H144">
        <v>0</v>
      </c>
      <c r="K144" t="s">
        <v>58</v>
      </c>
      <c r="L144" t="s">
        <v>66</v>
      </c>
      <c r="M144" t="s">
        <v>60</v>
      </c>
      <c r="O144" t="e">
        <f t="shared" si="18"/>
        <v>#N/A</v>
      </c>
      <c r="P144">
        <f t="shared" si="19"/>
        <v>415.78</v>
      </c>
      <c r="Q144">
        <f t="shared" si="20"/>
        <v>415.78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42326.385416666664</v>
      </c>
      <c r="B145">
        <v>415.68</v>
      </c>
      <c r="C145">
        <v>502.07</v>
      </c>
      <c r="D145" t="s">
        <v>55</v>
      </c>
      <c r="E145" t="s">
        <v>56</v>
      </c>
      <c r="F145" t="s">
        <v>57</v>
      </c>
      <c r="G145">
        <v>86.39</v>
      </c>
      <c r="H145">
        <v>0</v>
      </c>
      <c r="K145" t="s">
        <v>58</v>
      </c>
      <c r="L145" t="s">
        <v>66</v>
      </c>
      <c r="M145" t="s">
        <v>60</v>
      </c>
      <c r="O145" t="e">
        <f t="shared" si="18"/>
        <v>#N/A</v>
      </c>
      <c r="P145">
        <f t="shared" si="19"/>
        <v>415.68</v>
      </c>
      <c r="Q145">
        <f t="shared" si="20"/>
        <v>415.68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42367.395833333336</v>
      </c>
      <c r="B146">
        <v>415.71</v>
      </c>
      <c r="C146">
        <v>502.07</v>
      </c>
      <c r="D146" t="s">
        <v>55</v>
      </c>
      <c r="E146" t="s">
        <v>56</v>
      </c>
      <c r="F146" t="s">
        <v>57</v>
      </c>
      <c r="G146">
        <v>86.36</v>
      </c>
      <c r="H146">
        <v>0</v>
      </c>
      <c r="K146" t="s">
        <v>58</v>
      </c>
      <c r="L146" t="s">
        <v>66</v>
      </c>
      <c r="M146" t="s">
        <v>60</v>
      </c>
      <c r="O146" t="e">
        <f t="shared" si="18"/>
        <v>#N/A</v>
      </c>
      <c r="P146">
        <f t="shared" si="19"/>
        <v>415.71</v>
      </c>
      <c r="Q146">
        <f t="shared" si="20"/>
        <v>415.71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42395.40277777778</v>
      </c>
      <c r="B147">
        <v>417.16</v>
      </c>
      <c r="C147">
        <v>502.07</v>
      </c>
      <c r="D147" t="s">
        <v>55</v>
      </c>
      <c r="E147" t="s">
        <v>56</v>
      </c>
      <c r="F147" t="s">
        <v>57</v>
      </c>
      <c r="G147">
        <v>84.91</v>
      </c>
      <c r="H147">
        <v>0</v>
      </c>
      <c r="K147" t="s">
        <v>58</v>
      </c>
      <c r="L147" t="s">
        <v>66</v>
      </c>
      <c r="M147" t="s">
        <v>60</v>
      </c>
      <c r="O147" t="e">
        <f t="shared" si="18"/>
        <v>#N/A</v>
      </c>
      <c r="P147">
        <f t="shared" si="19"/>
        <v>417.16</v>
      </c>
      <c r="Q147">
        <f t="shared" si="20"/>
        <v>417.16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42416.395833333336</v>
      </c>
      <c r="B148">
        <v>432.36</v>
      </c>
      <c r="C148">
        <v>502.07</v>
      </c>
      <c r="D148" t="s">
        <v>55</v>
      </c>
      <c r="E148" t="s">
        <v>56</v>
      </c>
      <c r="F148" t="s">
        <v>57</v>
      </c>
      <c r="G148">
        <v>69.71</v>
      </c>
      <c r="H148">
        <v>0</v>
      </c>
      <c r="K148" t="s">
        <v>58</v>
      </c>
      <c r="L148" t="s">
        <v>66</v>
      </c>
      <c r="M148" t="s">
        <v>60</v>
      </c>
      <c r="O148" t="e">
        <f t="shared" si="18"/>
        <v>#N/A</v>
      </c>
      <c r="P148">
        <f t="shared" si="19"/>
        <v>432.36</v>
      </c>
      <c r="Q148">
        <f t="shared" si="20"/>
        <v>432.36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42437.395833333336</v>
      </c>
      <c r="B149">
        <v>425.47</v>
      </c>
      <c r="C149">
        <v>502.07</v>
      </c>
      <c r="D149" t="s">
        <v>55</v>
      </c>
      <c r="E149" t="s">
        <v>56</v>
      </c>
      <c r="F149" t="s">
        <v>57</v>
      </c>
      <c r="G149">
        <v>76.6</v>
      </c>
      <c r="H149">
        <v>0</v>
      </c>
      <c r="K149" t="s">
        <v>58</v>
      </c>
      <c r="L149" t="s">
        <v>66</v>
      </c>
      <c r="M149" t="s">
        <v>60</v>
      </c>
      <c r="O149" t="e">
        <f t="shared" si="18"/>
        <v>#N/A</v>
      </c>
      <c r="P149">
        <f t="shared" si="19"/>
        <v>425.47</v>
      </c>
      <c r="Q149">
        <f t="shared" si="20"/>
        <v>425.47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42479.385416666664</v>
      </c>
      <c r="B150">
        <v>418.97</v>
      </c>
      <c r="C150">
        <v>502.07</v>
      </c>
      <c r="D150" t="s">
        <v>55</v>
      </c>
      <c r="E150" t="s">
        <v>56</v>
      </c>
      <c r="F150" t="s">
        <v>57</v>
      </c>
      <c r="G150">
        <v>83.1</v>
      </c>
      <c r="H150">
        <v>0</v>
      </c>
      <c r="K150" t="s">
        <v>58</v>
      </c>
      <c r="L150" t="s">
        <v>66</v>
      </c>
      <c r="M150" t="s">
        <v>60</v>
      </c>
      <c r="O150" t="e">
        <f t="shared" si="18"/>
        <v>#N/A</v>
      </c>
      <c r="P150">
        <f t="shared" si="19"/>
        <v>418.97</v>
      </c>
      <c r="Q150">
        <f t="shared" si="20"/>
        <v>418.97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42514.395833333336</v>
      </c>
      <c r="B151">
        <v>417.11</v>
      </c>
      <c r="C151">
        <v>502.07</v>
      </c>
      <c r="D151" t="s">
        <v>55</v>
      </c>
      <c r="E151" t="s">
        <v>56</v>
      </c>
      <c r="F151" t="s">
        <v>57</v>
      </c>
      <c r="G151">
        <v>84.96</v>
      </c>
      <c r="H151">
        <v>0</v>
      </c>
      <c r="K151" t="s">
        <v>58</v>
      </c>
      <c r="L151" t="s">
        <v>66</v>
      </c>
      <c r="M151" t="s">
        <v>60</v>
      </c>
      <c r="O151" t="e">
        <f t="shared" si="18"/>
        <v>#N/A</v>
      </c>
      <c r="P151">
        <f t="shared" si="19"/>
        <v>417.11</v>
      </c>
      <c r="Q151">
        <f t="shared" si="20"/>
        <v>417.11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42543.385416666664</v>
      </c>
      <c r="B152">
        <v>416.44</v>
      </c>
      <c r="C152">
        <v>502.07</v>
      </c>
      <c r="D152" t="s">
        <v>55</v>
      </c>
      <c r="E152" t="s">
        <v>56</v>
      </c>
      <c r="F152" t="s">
        <v>57</v>
      </c>
      <c r="G152">
        <v>85.63</v>
      </c>
      <c r="H152">
        <v>0</v>
      </c>
      <c r="K152" t="s">
        <v>58</v>
      </c>
      <c r="L152" t="s">
        <v>66</v>
      </c>
      <c r="M152" t="s">
        <v>60</v>
      </c>
      <c r="O152" t="e">
        <f t="shared" si="18"/>
        <v>#N/A</v>
      </c>
      <c r="P152">
        <f t="shared" si="19"/>
        <v>416.44</v>
      </c>
      <c r="Q152">
        <f t="shared" si="20"/>
        <v>416.44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42562.395833333336</v>
      </c>
      <c r="B153">
        <v>416.12</v>
      </c>
      <c r="C153">
        <v>502.07</v>
      </c>
      <c r="D153" t="s">
        <v>55</v>
      </c>
      <c r="E153" t="s">
        <v>56</v>
      </c>
      <c r="F153" t="s">
        <v>57</v>
      </c>
      <c r="G153">
        <v>85.95</v>
      </c>
      <c r="H153">
        <v>0</v>
      </c>
      <c r="K153" t="s">
        <v>58</v>
      </c>
      <c r="L153" t="s">
        <v>66</v>
      </c>
      <c r="M153" t="s">
        <v>60</v>
      </c>
      <c r="O153" t="e">
        <f t="shared" si="18"/>
        <v>#N/A</v>
      </c>
      <c r="P153">
        <f t="shared" si="19"/>
        <v>416.12</v>
      </c>
      <c r="Q153">
        <f t="shared" si="20"/>
        <v>416.12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42591.40625</v>
      </c>
      <c r="B154">
        <v>415.77</v>
      </c>
      <c r="C154">
        <v>502.07</v>
      </c>
      <c r="D154" t="s">
        <v>55</v>
      </c>
      <c r="E154" t="s">
        <v>56</v>
      </c>
      <c r="F154" t="s">
        <v>57</v>
      </c>
      <c r="G154">
        <v>86.3</v>
      </c>
      <c r="H154">
        <v>0</v>
      </c>
      <c r="K154" t="s">
        <v>58</v>
      </c>
      <c r="L154" t="s">
        <v>66</v>
      </c>
      <c r="M154" t="s">
        <v>60</v>
      </c>
      <c r="O154" t="e">
        <f t="shared" si="18"/>
        <v>#N/A</v>
      </c>
      <c r="P154">
        <f t="shared" si="19"/>
        <v>415.77</v>
      </c>
      <c r="Q154">
        <f t="shared" si="20"/>
        <v>415.77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42622.5625</v>
      </c>
      <c r="B155">
        <v>415.54</v>
      </c>
      <c r="C155">
        <v>502.07</v>
      </c>
      <c r="D155" t="s">
        <v>55</v>
      </c>
      <c r="E155" t="s">
        <v>56</v>
      </c>
      <c r="F155" t="s">
        <v>57</v>
      </c>
      <c r="G155">
        <v>86.53</v>
      </c>
      <c r="H155">
        <v>0</v>
      </c>
      <c r="K155" t="s">
        <v>58</v>
      </c>
      <c r="L155" t="s">
        <v>66</v>
      </c>
      <c r="M155" t="s">
        <v>60</v>
      </c>
      <c r="O155" t="e">
        <f t="shared" si="18"/>
        <v>#N/A</v>
      </c>
      <c r="P155">
        <f t="shared" si="19"/>
        <v>415.54</v>
      </c>
      <c r="Q155">
        <f t="shared" si="20"/>
        <v>415.54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42663.385416666664</v>
      </c>
      <c r="B156">
        <v>415.33</v>
      </c>
      <c r="C156">
        <v>502.07</v>
      </c>
      <c r="D156" t="s">
        <v>55</v>
      </c>
      <c r="E156" t="s">
        <v>56</v>
      </c>
      <c r="F156" t="s">
        <v>57</v>
      </c>
      <c r="G156">
        <v>86.74</v>
      </c>
      <c r="H156">
        <v>0</v>
      </c>
      <c r="K156" t="s">
        <v>58</v>
      </c>
      <c r="L156" t="s">
        <v>66</v>
      </c>
      <c r="M156" t="s">
        <v>60</v>
      </c>
      <c r="O156" t="e">
        <f t="shared" si="18"/>
        <v>#N/A</v>
      </c>
      <c r="P156">
        <f t="shared" si="19"/>
        <v>415.33</v>
      </c>
      <c r="Q156">
        <f t="shared" si="20"/>
        <v>415.33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42696.375</v>
      </c>
      <c r="B157">
        <v>417.19</v>
      </c>
      <c r="C157">
        <v>502.07</v>
      </c>
      <c r="D157" t="s">
        <v>55</v>
      </c>
      <c r="E157" t="s">
        <v>56</v>
      </c>
      <c r="F157" t="s">
        <v>57</v>
      </c>
      <c r="G157">
        <v>84.88</v>
      </c>
      <c r="H157">
        <v>0</v>
      </c>
      <c r="K157" t="s">
        <v>58</v>
      </c>
      <c r="L157" t="s">
        <v>66</v>
      </c>
      <c r="M157" t="s">
        <v>60</v>
      </c>
      <c r="O157" t="e">
        <f t="shared" si="18"/>
        <v>#N/A</v>
      </c>
      <c r="P157">
        <f t="shared" si="19"/>
        <v>417.19</v>
      </c>
      <c r="Q157">
        <f t="shared" si="20"/>
        <v>417.19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42724.385416666664</v>
      </c>
      <c r="B158">
        <v>418.47</v>
      </c>
      <c r="C158">
        <v>502.07</v>
      </c>
      <c r="D158" t="s">
        <v>55</v>
      </c>
      <c r="E158" t="s">
        <v>56</v>
      </c>
      <c r="F158" t="s">
        <v>57</v>
      </c>
      <c r="G158">
        <v>83.6</v>
      </c>
      <c r="H158">
        <v>0</v>
      </c>
      <c r="K158" t="s">
        <v>58</v>
      </c>
      <c r="L158" t="s">
        <v>66</v>
      </c>
      <c r="M158" t="s">
        <v>60</v>
      </c>
      <c r="O158" t="e">
        <f t="shared" si="18"/>
        <v>#N/A</v>
      </c>
      <c r="P158">
        <f t="shared" si="19"/>
        <v>418.47</v>
      </c>
      <c r="Q158">
        <f t="shared" si="20"/>
        <v>418.47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42759.375</v>
      </c>
      <c r="B159">
        <v>426.39</v>
      </c>
      <c r="C159">
        <v>502.07</v>
      </c>
      <c r="D159" t="s">
        <v>55</v>
      </c>
      <c r="E159" t="s">
        <v>56</v>
      </c>
      <c r="F159" t="s">
        <v>57</v>
      </c>
      <c r="G159">
        <v>75.68</v>
      </c>
      <c r="H159">
        <v>0</v>
      </c>
      <c r="K159" t="s">
        <v>58</v>
      </c>
      <c r="L159" t="s">
        <v>66</v>
      </c>
      <c r="M159" t="s">
        <v>60</v>
      </c>
      <c r="O159" t="e">
        <f t="shared" si="18"/>
        <v>#N/A</v>
      </c>
      <c r="P159">
        <f t="shared" si="19"/>
        <v>426.39</v>
      </c>
      <c r="Q159">
        <f t="shared" si="20"/>
        <v>426.39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42787.385416666664</v>
      </c>
      <c r="B160">
        <v>422.68</v>
      </c>
      <c r="C160">
        <v>502.07</v>
      </c>
      <c r="D160" t="s">
        <v>55</v>
      </c>
      <c r="E160" t="s">
        <v>56</v>
      </c>
      <c r="F160" t="s">
        <v>57</v>
      </c>
      <c r="G160">
        <v>79.39</v>
      </c>
      <c r="H160">
        <v>0</v>
      </c>
      <c r="K160" t="s">
        <v>58</v>
      </c>
      <c r="L160" t="s">
        <v>66</v>
      </c>
      <c r="M160" t="s">
        <v>60</v>
      </c>
      <c r="O160" t="e">
        <f t="shared" si="18"/>
        <v>#N/A</v>
      </c>
      <c r="P160">
        <f t="shared" si="19"/>
        <v>422.68</v>
      </c>
      <c r="Q160">
        <f t="shared" si="20"/>
        <v>422.68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42809.375</v>
      </c>
      <c r="B161">
        <v>418.76</v>
      </c>
      <c r="C161">
        <v>502.07</v>
      </c>
      <c r="D161" t="s">
        <v>55</v>
      </c>
      <c r="E161" t="s">
        <v>56</v>
      </c>
      <c r="F161" t="s">
        <v>57</v>
      </c>
      <c r="G161">
        <v>83.31</v>
      </c>
      <c r="H161">
        <v>0</v>
      </c>
      <c r="K161" t="s">
        <v>58</v>
      </c>
      <c r="L161" t="s">
        <v>66</v>
      </c>
      <c r="M161" t="s">
        <v>60</v>
      </c>
      <c r="O161" t="e">
        <f t="shared" si="18"/>
        <v>#N/A</v>
      </c>
      <c r="P161">
        <f t="shared" si="19"/>
        <v>418.76</v>
      </c>
      <c r="Q161">
        <f t="shared" si="20"/>
        <v>418.76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42843.385416666664</v>
      </c>
      <c r="B162">
        <v>418.27</v>
      </c>
      <c r="C162">
        <v>502.07</v>
      </c>
      <c r="D162" t="s">
        <v>55</v>
      </c>
      <c r="E162" t="s">
        <v>56</v>
      </c>
      <c r="F162" t="s">
        <v>57</v>
      </c>
      <c r="G162">
        <v>83.8</v>
      </c>
      <c r="H162">
        <v>0</v>
      </c>
      <c r="K162" t="s">
        <v>58</v>
      </c>
      <c r="L162" t="s">
        <v>66</v>
      </c>
      <c r="M162" t="s">
        <v>60</v>
      </c>
      <c r="O162" t="e">
        <f t="shared" si="18"/>
        <v>#N/A</v>
      </c>
      <c r="P162">
        <f t="shared" si="19"/>
        <v>418.27</v>
      </c>
      <c r="Q162">
        <f t="shared" si="20"/>
        <v>418.27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42866.375</v>
      </c>
      <c r="B163">
        <v>416.59</v>
      </c>
      <c r="C163">
        <v>502.07</v>
      </c>
      <c r="D163" t="s">
        <v>55</v>
      </c>
      <c r="E163" t="s">
        <v>56</v>
      </c>
      <c r="F163" t="s">
        <v>57</v>
      </c>
      <c r="G163">
        <v>85.48</v>
      </c>
      <c r="H163">
        <v>0</v>
      </c>
      <c r="K163" t="s">
        <v>58</v>
      </c>
      <c r="L163" t="s">
        <v>66</v>
      </c>
      <c r="M163" t="s">
        <v>60</v>
      </c>
      <c r="O163" t="e">
        <f t="shared" si="18"/>
        <v>#N/A</v>
      </c>
      <c r="P163">
        <f t="shared" si="19"/>
        <v>416.59</v>
      </c>
      <c r="Q163">
        <f t="shared" si="20"/>
        <v>416.59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42913.395833333336</v>
      </c>
      <c r="B164">
        <v>415.94</v>
      </c>
      <c r="C164">
        <v>502.07</v>
      </c>
      <c r="D164" t="s">
        <v>55</v>
      </c>
      <c r="E164" t="s">
        <v>56</v>
      </c>
      <c r="F164" t="s">
        <v>57</v>
      </c>
      <c r="G164">
        <v>86.13</v>
      </c>
      <c r="H164">
        <v>0</v>
      </c>
      <c r="K164" t="s">
        <v>58</v>
      </c>
      <c r="L164" t="s">
        <v>66</v>
      </c>
      <c r="M164" t="s">
        <v>60</v>
      </c>
      <c r="O164" t="e">
        <f t="shared" si="18"/>
        <v>#N/A</v>
      </c>
      <c r="P164">
        <f t="shared" si="19"/>
        <v>415.94</v>
      </c>
      <c r="Q164">
        <f t="shared" si="20"/>
        <v>415.94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42936.399305555555</v>
      </c>
      <c r="B165">
        <v>415.52</v>
      </c>
      <c r="C165">
        <v>502.07</v>
      </c>
      <c r="D165" t="s">
        <v>55</v>
      </c>
      <c r="E165" t="s">
        <v>56</v>
      </c>
      <c r="F165" t="s">
        <v>57</v>
      </c>
      <c r="G165">
        <v>86.55</v>
      </c>
      <c r="H165">
        <v>0</v>
      </c>
      <c r="K165" t="s">
        <v>58</v>
      </c>
      <c r="L165" t="s">
        <v>66</v>
      </c>
      <c r="M165" t="s">
        <v>60</v>
      </c>
      <c r="O165" t="e">
        <f t="shared" si="18"/>
        <v>#N/A</v>
      </c>
      <c r="P165">
        <f t="shared" si="19"/>
        <v>415.52</v>
      </c>
      <c r="Q165">
        <f t="shared" si="20"/>
        <v>415.52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42964.399305555555</v>
      </c>
      <c r="B166">
        <v>415.47</v>
      </c>
      <c r="C166">
        <v>502.07</v>
      </c>
      <c r="D166" t="s">
        <v>55</v>
      </c>
      <c r="E166" t="s">
        <v>56</v>
      </c>
      <c r="F166" t="s">
        <v>57</v>
      </c>
      <c r="G166">
        <v>86.6</v>
      </c>
      <c r="H166">
        <v>0</v>
      </c>
      <c r="K166" t="s">
        <v>58</v>
      </c>
      <c r="L166" t="s">
        <v>66</v>
      </c>
      <c r="M166" t="s">
        <v>60</v>
      </c>
      <c r="O166" t="e">
        <f t="shared" si="18"/>
        <v>#N/A</v>
      </c>
      <c r="P166">
        <f t="shared" si="19"/>
        <v>415.47</v>
      </c>
      <c r="Q166">
        <f t="shared" si="20"/>
        <v>415.47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43005.375</v>
      </c>
      <c r="B167">
        <v>415.13</v>
      </c>
      <c r="C167">
        <v>502.07</v>
      </c>
      <c r="D167" t="s">
        <v>55</v>
      </c>
      <c r="E167" t="s">
        <v>56</v>
      </c>
      <c r="F167" t="s">
        <v>57</v>
      </c>
      <c r="G167">
        <v>86.94</v>
      </c>
      <c r="H167">
        <v>0</v>
      </c>
      <c r="K167" t="s">
        <v>58</v>
      </c>
      <c r="L167" t="s">
        <v>66</v>
      </c>
      <c r="M167" t="s">
        <v>60</v>
      </c>
      <c r="O167" t="e">
        <f t="shared" si="18"/>
        <v>#N/A</v>
      </c>
      <c r="P167">
        <f t="shared" si="19"/>
        <v>415.13</v>
      </c>
      <c r="Q167">
        <f t="shared" si="20"/>
        <v>415.13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43033.364583333336</v>
      </c>
      <c r="B168">
        <v>414.95</v>
      </c>
      <c r="C168">
        <v>502.07</v>
      </c>
      <c r="D168" t="s">
        <v>55</v>
      </c>
      <c r="E168" t="s">
        <v>56</v>
      </c>
      <c r="F168" t="s">
        <v>57</v>
      </c>
      <c r="G168">
        <v>87.12</v>
      </c>
      <c r="H168">
        <v>0</v>
      </c>
      <c r="K168" t="s">
        <v>58</v>
      </c>
      <c r="L168" t="s">
        <v>66</v>
      </c>
      <c r="M168" t="s">
        <v>60</v>
      </c>
      <c r="O168" t="e">
        <f t="shared" si="18"/>
        <v>#N/A</v>
      </c>
      <c r="P168">
        <f t="shared" si="19"/>
        <v>414.95</v>
      </c>
      <c r="Q168">
        <f t="shared" si="20"/>
        <v>414.95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43053.37847222222</v>
      </c>
      <c r="B169">
        <v>415.07</v>
      </c>
      <c r="C169">
        <v>502.07</v>
      </c>
      <c r="D169" t="s">
        <v>55</v>
      </c>
      <c r="E169" t="s">
        <v>56</v>
      </c>
      <c r="F169" t="s">
        <v>57</v>
      </c>
      <c r="G169">
        <v>87</v>
      </c>
      <c r="H169">
        <v>0</v>
      </c>
      <c r="K169" t="s">
        <v>58</v>
      </c>
      <c r="L169" t="s">
        <v>66</v>
      </c>
      <c r="M169" t="s">
        <v>60</v>
      </c>
      <c r="O169" t="e">
        <f t="shared" si="18"/>
        <v>#N/A</v>
      </c>
      <c r="P169">
        <f t="shared" si="19"/>
        <v>415.07</v>
      </c>
      <c r="Q169">
        <f t="shared" si="20"/>
        <v>415.07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43081.385416666664</v>
      </c>
      <c r="B170">
        <v>415.04</v>
      </c>
      <c r="C170">
        <v>502.07</v>
      </c>
      <c r="D170" t="s">
        <v>55</v>
      </c>
      <c r="E170" t="s">
        <v>56</v>
      </c>
      <c r="F170" t="s">
        <v>57</v>
      </c>
      <c r="G170">
        <v>87.03</v>
      </c>
      <c r="H170">
        <v>0</v>
      </c>
      <c r="K170" t="s">
        <v>58</v>
      </c>
      <c r="L170" t="s">
        <v>66</v>
      </c>
      <c r="M170" t="s">
        <v>60</v>
      </c>
      <c r="O170" t="e">
        <f t="shared" si="18"/>
        <v>#N/A</v>
      </c>
      <c r="P170">
        <f t="shared" si="19"/>
        <v>415.04</v>
      </c>
      <c r="Q170">
        <f t="shared" si="20"/>
        <v>415.04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43111.399305555555</v>
      </c>
      <c r="B171">
        <v>431.62</v>
      </c>
      <c r="C171">
        <v>502.07</v>
      </c>
      <c r="D171" t="s">
        <v>55</v>
      </c>
      <c r="E171" t="s">
        <v>56</v>
      </c>
      <c r="F171" t="s">
        <v>57</v>
      </c>
      <c r="G171">
        <v>70.45</v>
      </c>
      <c r="H171">
        <v>0</v>
      </c>
      <c r="K171" t="s">
        <v>58</v>
      </c>
      <c r="L171" t="s">
        <v>66</v>
      </c>
      <c r="M171" t="s">
        <v>60</v>
      </c>
      <c r="O171" t="e">
        <f t="shared" si="18"/>
        <v>#N/A</v>
      </c>
      <c r="P171">
        <f t="shared" si="19"/>
        <v>431.62</v>
      </c>
      <c r="Q171">
        <f t="shared" si="20"/>
        <v>431.62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43152.395833333336</v>
      </c>
      <c r="B172">
        <v>421.5</v>
      </c>
      <c r="C172">
        <v>502.07</v>
      </c>
      <c r="D172" t="s">
        <v>55</v>
      </c>
      <c r="E172" t="s">
        <v>56</v>
      </c>
      <c r="F172" t="s">
        <v>57</v>
      </c>
      <c r="G172">
        <v>80.57</v>
      </c>
      <c r="H172">
        <v>0</v>
      </c>
      <c r="K172" t="s">
        <v>58</v>
      </c>
      <c r="L172" t="s">
        <v>66</v>
      </c>
      <c r="M172" t="s">
        <v>60</v>
      </c>
      <c r="O172" t="e">
        <f t="shared" si="18"/>
        <v>#N/A</v>
      </c>
      <c r="P172">
        <f t="shared" si="19"/>
        <v>421.5</v>
      </c>
      <c r="Q172">
        <f t="shared" si="20"/>
        <v>421.5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43179.40625</v>
      </c>
      <c r="B173">
        <v>431.07</v>
      </c>
      <c r="C173">
        <v>502.07</v>
      </c>
      <c r="D173" t="s">
        <v>55</v>
      </c>
      <c r="E173" t="s">
        <v>56</v>
      </c>
      <c r="F173" t="s">
        <v>57</v>
      </c>
      <c r="G173">
        <v>71</v>
      </c>
      <c r="H173">
        <v>0</v>
      </c>
      <c r="K173" t="s">
        <v>58</v>
      </c>
      <c r="L173" t="s">
        <v>66</v>
      </c>
      <c r="M173" t="s">
        <v>60</v>
      </c>
      <c r="O173" t="e">
        <f t="shared" si="18"/>
        <v>#N/A</v>
      </c>
      <c r="P173">
        <f t="shared" si="19"/>
        <v>431.07</v>
      </c>
      <c r="Q173">
        <f t="shared" si="20"/>
        <v>431.07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43214.46875</v>
      </c>
      <c r="B174">
        <v>430.81</v>
      </c>
      <c r="C174">
        <v>502.07</v>
      </c>
      <c r="D174" t="s">
        <v>55</v>
      </c>
      <c r="E174" t="s">
        <v>56</v>
      </c>
      <c r="F174" t="s">
        <v>57</v>
      </c>
      <c r="G174">
        <v>71.26</v>
      </c>
      <c r="H174">
        <v>0</v>
      </c>
      <c r="K174" t="s">
        <v>58</v>
      </c>
      <c r="L174" t="s">
        <v>66</v>
      </c>
      <c r="M174" t="s">
        <v>60</v>
      </c>
      <c r="O174" t="e">
        <f t="shared" si="18"/>
        <v>#N/A</v>
      </c>
      <c r="P174">
        <f t="shared" si="19"/>
        <v>430.81</v>
      </c>
      <c r="Q174">
        <f t="shared" si="20"/>
        <v>430.81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43242.427083333336</v>
      </c>
      <c r="B175">
        <v>418.97</v>
      </c>
      <c r="C175">
        <v>502.07</v>
      </c>
      <c r="D175" t="s">
        <v>55</v>
      </c>
      <c r="E175" t="s">
        <v>56</v>
      </c>
      <c r="F175" t="s">
        <v>57</v>
      </c>
      <c r="G175">
        <v>83.1</v>
      </c>
      <c r="H175">
        <v>0</v>
      </c>
      <c r="K175" t="s">
        <v>58</v>
      </c>
      <c r="L175" t="s">
        <v>66</v>
      </c>
      <c r="M175" t="s">
        <v>60</v>
      </c>
      <c r="O175" t="e">
        <f t="shared" si="18"/>
        <v>#N/A</v>
      </c>
      <c r="P175">
        <f t="shared" si="19"/>
        <v>418.97</v>
      </c>
      <c r="Q175">
        <f t="shared" si="20"/>
        <v>418.97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43277.416666666664</v>
      </c>
      <c r="B176">
        <v>421.14</v>
      </c>
      <c r="C176">
        <v>502.07</v>
      </c>
      <c r="D176" t="s">
        <v>55</v>
      </c>
      <c r="E176" t="s">
        <v>56</v>
      </c>
      <c r="F176" t="s">
        <v>57</v>
      </c>
      <c r="G176">
        <v>80.93</v>
      </c>
      <c r="H176">
        <v>0</v>
      </c>
      <c r="K176" t="s">
        <v>58</v>
      </c>
      <c r="L176" t="s">
        <v>66</v>
      </c>
      <c r="M176" t="s">
        <v>60</v>
      </c>
      <c r="O176" t="e">
        <f t="shared" si="18"/>
        <v>#N/A</v>
      </c>
      <c r="P176">
        <f t="shared" si="19"/>
        <v>421.14</v>
      </c>
      <c r="Q176">
        <f t="shared" si="20"/>
        <v>421.14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43306.40625</v>
      </c>
      <c r="B177">
        <v>417.59</v>
      </c>
      <c r="C177">
        <v>502.07</v>
      </c>
      <c r="D177" t="s">
        <v>55</v>
      </c>
      <c r="E177" t="s">
        <v>56</v>
      </c>
      <c r="F177" t="s">
        <v>57</v>
      </c>
      <c r="G177">
        <v>84.48</v>
      </c>
      <c r="H177">
        <v>0</v>
      </c>
      <c r="K177" t="s">
        <v>58</v>
      </c>
      <c r="L177" t="s">
        <v>66</v>
      </c>
      <c r="M177" t="s">
        <v>60</v>
      </c>
      <c r="O177" t="e">
        <f t="shared" si="18"/>
        <v>#N/A</v>
      </c>
      <c r="P177">
        <f t="shared" si="19"/>
        <v>417.59</v>
      </c>
      <c r="Q177">
        <f t="shared" si="20"/>
        <v>417.59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43340.395833333336</v>
      </c>
      <c r="B178">
        <v>416.92</v>
      </c>
      <c r="C178">
        <v>502.07</v>
      </c>
      <c r="D178" t="s">
        <v>55</v>
      </c>
      <c r="E178" t="s">
        <v>56</v>
      </c>
      <c r="F178" t="s">
        <v>57</v>
      </c>
      <c r="G178">
        <v>85.15</v>
      </c>
      <c r="H178">
        <v>0</v>
      </c>
      <c r="K178" t="s">
        <v>58</v>
      </c>
      <c r="L178" t="s">
        <v>66</v>
      </c>
      <c r="M178" t="s">
        <v>60</v>
      </c>
      <c r="O178" t="e">
        <f t="shared" si="18"/>
        <v>#N/A</v>
      </c>
      <c r="P178">
        <f t="shared" si="19"/>
        <v>416.92</v>
      </c>
      <c r="Q178">
        <f t="shared" si="20"/>
        <v>416.92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43370.395833333336</v>
      </c>
      <c r="B179">
        <v>416.57</v>
      </c>
      <c r="C179">
        <v>502.07</v>
      </c>
      <c r="D179" t="s">
        <v>55</v>
      </c>
      <c r="E179" t="s">
        <v>56</v>
      </c>
      <c r="F179" t="s">
        <v>57</v>
      </c>
      <c r="G179">
        <v>85.5</v>
      </c>
      <c r="H179">
        <v>0</v>
      </c>
      <c r="K179" t="s">
        <v>58</v>
      </c>
      <c r="L179" t="s">
        <v>66</v>
      </c>
      <c r="M179" t="s">
        <v>60</v>
      </c>
      <c r="O179" t="e">
        <f t="shared" si="18"/>
        <v>#N/A</v>
      </c>
      <c r="P179">
        <f t="shared" si="19"/>
        <v>416.57</v>
      </c>
      <c r="Q179">
        <f t="shared" si="20"/>
        <v>416.57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43395.59722222222</v>
      </c>
      <c r="B180">
        <v>416.22</v>
      </c>
      <c r="C180">
        <v>502.07</v>
      </c>
      <c r="D180" t="s">
        <v>55</v>
      </c>
      <c r="E180" t="s">
        <v>56</v>
      </c>
      <c r="F180" t="s">
        <v>57</v>
      </c>
      <c r="G180">
        <v>85.85</v>
      </c>
      <c r="H180">
        <v>0</v>
      </c>
      <c r="K180" t="s">
        <v>58</v>
      </c>
      <c r="L180" t="s">
        <v>66</v>
      </c>
      <c r="M180" t="s">
        <v>60</v>
      </c>
      <c r="O180" t="e">
        <f t="shared" si="18"/>
        <v>#N/A</v>
      </c>
      <c r="P180">
        <f t="shared" si="19"/>
        <v>416.22</v>
      </c>
      <c r="Q180">
        <f t="shared" si="20"/>
        <v>416.22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43426.395833333336</v>
      </c>
      <c r="B181">
        <v>417.12</v>
      </c>
      <c r="C181">
        <v>502.07</v>
      </c>
      <c r="D181" t="s">
        <v>55</v>
      </c>
      <c r="E181" t="s">
        <v>56</v>
      </c>
      <c r="F181" t="s">
        <v>57</v>
      </c>
      <c r="G181">
        <v>84.95</v>
      </c>
      <c r="H181">
        <v>0</v>
      </c>
      <c r="K181" t="s">
        <v>58</v>
      </c>
      <c r="L181" t="s">
        <v>66</v>
      </c>
      <c r="M181" t="s">
        <v>60</v>
      </c>
      <c r="O181" t="e">
        <f t="shared" si="18"/>
        <v>#N/A</v>
      </c>
      <c r="P181">
        <f t="shared" si="19"/>
        <v>417.12</v>
      </c>
      <c r="Q181">
        <f t="shared" si="20"/>
        <v>417.12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43446.40277777778</v>
      </c>
      <c r="B182">
        <v>416.19</v>
      </c>
      <c r="C182">
        <v>502.07</v>
      </c>
      <c r="D182" t="s">
        <v>55</v>
      </c>
      <c r="E182" t="s">
        <v>56</v>
      </c>
      <c r="F182" t="s">
        <v>57</v>
      </c>
      <c r="G182">
        <v>85.88</v>
      </c>
      <c r="H182">
        <v>0</v>
      </c>
      <c r="K182" t="s">
        <v>58</v>
      </c>
      <c r="L182" t="s">
        <v>66</v>
      </c>
      <c r="M182" t="s">
        <v>60</v>
      </c>
      <c r="O182" t="e">
        <f t="shared" si="18"/>
        <v>#N/A</v>
      </c>
      <c r="P182">
        <f t="shared" si="19"/>
        <v>416.19</v>
      </c>
      <c r="Q182">
        <f t="shared" si="20"/>
        <v>416.19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43480.375</v>
      </c>
      <c r="B183">
        <v>415.87</v>
      </c>
      <c r="C183">
        <v>502.07</v>
      </c>
      <c r="D183" t="s">
        <v>55</v>
      </c>
      <c r="E183" t="s">
        <v>56</v>
      </c>
      <c r="F183" t="s">
        <v>57</v>
      </c>
      <c r="G183">
        <v>86.2</v>
      </c>
      <c r="H183">
        <v>0</v>
      </c>
      <c r="K183" t="s">
        <v>58</v>
      </c>
      <c r="L183" t="s">
        <v>66</v>
      </c>
      <c r="M183" t="s">
        <v>60</v>
      </c>
      <c r="O183" t="e">
        <f t="shared" si="18"/>
        <v>#N/A</v>
      </c>
      <c r="P183">
        <f t="shared" si="19"/>
        <v>415.87</v>
      </c>
      <c r="Q183">
        <f t="shared" si="20"/>
        <v>415.87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43522.375</v>
      </c>
      <c r="B184">
        <v>419.51</v>
      </c>
      <c r="C184">
        <v>502.07</v>
      </c>
      <c r="D184" t="s">
        <v>55</v>
      </c>
      <c r="E184" t="s">
        <v>56</v>
      </c>
      <c r="F184" t="s">
        <v>57</v>
      </c>
      <c r="G184">
        <v>82.56</v>
      </c>
      <c r="H184">
        <v>0</v>
      </c>
      <c r="K184" t="s">
        <v>58</v>
      </c>
      <c r="L184" t="s">
        <v>66</v>
      </c>
      <c r="M184" t="s">
        <v>60</v>
      </c>
      <c r="O184" t="e">
        <f t="shared" si="18"/>
        <v>#N/A</v>
      </c>
      <c r="P184">
        <f t="shared" si="19"/>
        <v>419.51</v>
      </c>
      <c r="Q184">
        <f t="shared" si="20"/>
        <v>419.51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43550.583333333336</v>
      </c>
      <c r="B185">
        <v>417.02</v>
      </c>
      <c r="C185">
        <v>502.07</v>
      </c>
      <c r="D185" t="s">
        <v>55</v>
      </c>
      <c r="E185" t="s">
        <v>56</v>
      </c>
      <c r="F185" t="s">
        <v>57</v>
      </c>
      <c r="G185">
        <v>85.05</v>
      </c>
      <c r="H185">
        <v>0</v>
      </c>
      <c r="K185" t="s">
        <v>58</v>
      </c>
      <c r="L185" t="s">
        <v>66</v>
      </c>
      <c r="M185" t="s">
        <v>60</v>
      </c>
      <c r="O185" t="e">
        <f t="shared" si="18"/>
        <v>#N/A</v>
      </c>
      <c r="P185">
        <f t="shared" si="19"/>
        <v>417.02</v>
      </c>
      <c r="Q185">
        <f t="shared" si="20"/>
        <v>417.02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43578.583333333336</v>
      </c>
      <c r="B186">
        <v>416.35</v>
      </c>
      <c r="C186">
        <v>502.07</v>
      </c>
      <c r="D186" t="s">
        <v>55</v>
      </c>
      <c r="E186" t="s">
        <v>56</v>
      </c>
      <c r="F186" t="s">
        <v>57</v>
      </c>
      <c r="G186">
        <v>85.72</v>
      </c>
      <c r="H186">
        <v>0</v>
      </c>
      <c r="K186" t="s">
        <v>58</v>
      </c>
      <c r="L186" t="s">
        <v>66</v>
      </c>
      <c r="M186" t="s">
        <v>60</v>
      </c>
      <c r="O186" t="e">
        <f t="shared" si="18"/>
        <v>#N/A</v>
      </c>
      <c r="P186">
        <f t="shared" si="19"/>
        <v>416.35</v>
      </c>
      <c r="Q186">
        <f t="shared" si="20"/>
        <v>416.35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43601.59027777778</v>
      </c>
      <c r="B187">
        <v>416.46</v>
      </c>
      <c r="C187">
        <v>502.07</v>
      </c>
      <c r="D187" t="s">
        <v>55</v>
      </c>
      <c r="E187" t="s">
        <v>56</v>
      </c>
      <c r="F187" t="s">
        <v>57</v>
      </c>
      <c r="G187">
        <v>85.61</v>
      </c>
      <c r="H187">
        <v>0</v>
      </c>
      <c r="K187" t="s">
        <v>58</v>
      </c>
      <c r="L187" t="s">
        <v>66</v>
      </c>
      <c r="M187" t="s">
        <v>60</v>
      </c>
      <c r="O187" t="e">
        <f t="shared" si="18"/>
        <v>#N/A</v>
      </c>
      <c r="P187">
        <f t="shared" si="19"/>
        <v>416.46</v>
      </c>
      <c r="Q187">
        <f t="shared" si="20"/>
        <v>416.46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43642.43958333333</v>
      </c>
      <c r="B188">
        <v>417.66</v>
      </c>
      <c r="C188">
        <v>502.07</v>
      </c>
      <c r="D188" t="s">
        <v>55</v>
      </c>
      <c r="E188" t="s">
        <v>56</v>
      </c>
      <c r="F188" t="s">
        <v>57</v>
      </c>
      <c r="G188">
        <v>84.41</v>
      </c>
      <c r="H188">
        <v>0</v>
      </c>
      <c r="K188" t="s">
        <v>58</v>
      </c>
      <c r="L188" t="s">
        <v>66</v>
      </c>
      <c r="M188" t="s">
        <v>60</v>
      </c>
      <c r="O188" t="e">
        <f t="shared" si="18"/>
        <v>#N/A</v>
      </c>
      <c r="P188">
        <f t="shared" si="19"/>
        <v>417.66</v>
      </c>
      <c r="Q188">
        <f t="shared" si="20"/>
        <v>417.66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43705.395833333336</v>
      </c>
      <c r="B189">
        <v>415.21</v>
      </c>
      <c r="C189">
        <v>502.07</v>
      </c>
      <c r="D189" t="s">
        <v>55</v>
      </c>
      <c r="E189" t="s">
        <v>56</v>
      </c>
      <c r="F189" t="s">
        <v>57</v>
      </c>
      <c r="G189">
        <v>86.86</v>
      </c>
      <c r="H189">
        <v>0</v>
      </c>
      <c r="K189" t="s">
        <v>58</v>
      </c>
      <c r="L189" t="s">
        <v>66</v>
      </c>
      <c r="M189" t="s">
        <v>60</v>
      </c>
      <c r="O189" t="e">
        <f t="shared" si="18"/>
        <v>#N/A</v>
      </c>
      <c r="P189">
        <f t="shared" si="19"/>
        <v>415.21</v>
      </c>
      <c r="Q189">
        <f t="shared" si="20"/>
        <v>415.21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43760.5</v>
      </c>
      <c r="B190">
        <v>415.35</v>
      </c>
      <c r="C190">
        <v>502.07</v>
      </c>
      <c r="D190" t="s">
        <v>55</v>
      </c>
      <c r="E190" t="s">
        <v>56</v>
      </c>
      <c r="F190" t="s">
        <v>57</v>
      </c>
      <c r="G190">
        <v>86.72</v>
      </c>
      <c r="H190">
        <v>0</v>
      </c>
      <c r="K190" t="s">
        <v>58</v>
      </c>
      <c r="L190" t="s">
        <v>66</v>
      </c>
      <c r="M190" t="s">
        <v>60</v>
      </c>
      <c r="O190" t="e">
        <f t="shared" si="18"/>
        <v>#N/A</v>
      </c>
      <c r="P190">
        <f t="shared" si="19"/>
        <v>415.35</v>
      </c>
      <c r="Q190">
        <f t="shared" si="20"/>
        <v>415.35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43790.395833333336</v>
      </c>
      <c r="B191">
        <v>430.46</v>
      </c>
      <c r="C191">
        <v>502.07</v>
      </c>
      <c r="D191" t="s">
        <v>55</v>
      </c>
      <c r="E191" t="s">
        <v>56</v>
      </c>
      <c r="F191" t="s">
        <v>57</v>
      </c>
      <c r="G191">
        <v>71.61</v>
      </c>
      <c r="H191">
        <v>0</v>
      </c>
      <c r="K191" t="s">
        <v>58</v>
      </c>
      <c r="L191" t="s">
        <v>66</v>
      </c>
      <c r="M191" t="s">
        <v>60</v>
      </c>
      <c r="O191" t="e">
        <f t="shared" si="18"/>
        <v>#N/A</v>
      </c>
      <c r="P191">
        <f t="shared" si="19"/>
        <v>430.46</v>
      </c>
      <c r="Q191">
        <f t="shared" si="20"/>
        <v>430.46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43809.395833333336</v>
      </c>
      <c r="B192">
        <v>425.28</v>
      </c>
      <c r="C192">
        <v>502.07</v>
      </c>
      <c r="D192" t="s">
        <v>55</v>
      </c>
      <c r="E192" t="s">
        <v>56</v>
      </c>
      <c r="F192" t="s">
        <v>57</v>
      </c>
      <c r="G192">
        <v>76.79</v>
      </c>
      <c r="H192">
        <v>0</v>
      </c>
      <c r="K192" t="s">
        <v>58</v>
      </c>
      <c r="L192" t="s">
        <v>66</v>
      </c>
      <c r="M192" t="s">
        <v>60</v>
      </c>
      <c r="O192" t="e">
        <f t="shared" si="18"/>
        <v>#N/A</v>
      </c>
      <c r="P192">
        <f t="shared" si="19"/>
        <v>425.28</v>
      </c>
      <c r="Q192">
        <f t="shared" si="20"/>
        <v>425.28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43858.604166666664</v>
      </c>
      <c r="B193">
        <v>431.77</v>
      </c>
      <c r="C193">
        <v>502.07</v>
      </c>
      <c r="D193" t="s">
        <v>55</v>
      </c>
      <c r="E193" t="s">
        <v>56</v>
      </c>
      <c r="F193" t="s">
        <v>57</v>
      </c>
      <c r="G193">
        <v>70.3</v>
      </c>
      <c r="H193">
        <v>0</v>
      </c>
      <c r="K193" t="s">
        <v>58</v>
      </c>
      <c r="L193" t="s">
        <v>66</v>
      </c>
      <c r="M193" t="s">
        <v>60</v>
      </c>
      <c r="O193" t="e">
        <f t="shared" si="18"/>
        <v>#N/A</v>
      </c>
      <c r="P193">
        <f t="shared" si="19"/>
        <v>431.77</v>
      </c>
      <c r="Q193">
        <f t="shared" si="20"/>
        <v>431.77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43880.5625</v>
      </c>
      <c r="B194">
        <v>418.1</v>
      </c>
      <c r="C194">
        <v>502.07</v>
      </c>
      <c r="D194" t="s">
        <v>55</v>
      </c>
      <c r="E194" t="s">
        <v>56</v>
      </c>
      <c r="F194" t="s">
        <v>57</v>
      </c>
      <c r="G194">
        <v>83.97</v>
      </c>
      <c r="H194">
        <v>0</v>
      </c>
      <c r="K194" t="s">
        <v>58</v>
      </c>
      <c r="L194" t="s">
        <v>66</v>
      </c>
      <c r="M194" t="s">
        <v>60</v>
      </c>
      <c r="O194" t="e">
        <f t="shared" si="18"/>
        <v>#N/A</v>
      </c>
      <c r="P194">
        <f t="shared" si="19"/>
        <v>418.1</v>
      </c>
      <c r="Q194">
        <f t="shared" si="20"/>
        <v>418.1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43902.38888888889</v>
      </c>
      <c r="B195">
        <v>431.05</v>
      </c>
      <c r="C195">
        <v>502.07</v>
      </c>
      <c r="D195" t="s">
        <v>55</v>
      </c>
      <c r="E195" t="s">
        <v>56</v>
      </c>
      <c r="F195" t="s">
        <v>57</v>
      </c>
      <c r="G195">
        <v>71.02</v>
      </c>
      <c r="H195">
        <v>0</v>
      </c>
      <c r="K195" t="s">
        <v>58</v>
      </c>
      <c r="L195" t="s">
        <v>66</v>
      </c>
      <c r="M195" t="s">
        <v>60</v>
      </c>
      <c r="O195" t="e">
        <f t="shared" si="18"/>
        <v>#N/A</v>
      </c>
      <c r="P195">
        <f t="shared" si="19"/>
        <v>431.05</v>
      </c>
      <c r="Q195">
        <f t="shared" si="20"/>
        <v>431.05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43942.395833333336</v>
      </c>
      <c r="B196">
        <v>432.13</v>
      </c>
      <c r="C196">
        <v>502.07</v>
      </c>
      <c r="D196" t="s">
        <v>55</v>
      </c>
      <c r="E196" t="s">
        <v>56</v>
      </c>
      <c r="F196" t="s">
        <v>57</v>
      </c>
      <c r="G196">
        <v>69.94</v>
      </c>
      <c r="H196">
        <v>0</v>
      </c>
      <c r="K196" t="s">
        <v>58</v>
      </c>
      <c r="L196" t="s">
        <v>66</v>
      </c>
      <c r="M196" t="s">
        <v>60</v>
      </c>
      <c r="O196" t="e">
        <f aca="true" t="shared" si="23" ref="O196:O207">IF(EXACT(E196,"Nivel Dinámico"),IF(B196=0,NA(),B196),NA())</f>
        <v>#N/A</v>
      </c>
      <c r="P196">
        <f aca="true" t="shared" si="24" ref="P196:P207">IF(AND(EXACT(E196,"Nivel Estático"),NOT(EXACT(F196,"SONDA AUTOMÁTICA"))),IF(B196=0,NA(),B196),NA())</f>
        <v>432.13</v>
      </c>
      <c r="Q196">
        <f aca="true" t="shared" si="25" ref="Q196:Q207">IF(ISNA(P196),IF(ISNA(R196),IF(ISNA(S196),"",S196),R196),P196)</f>
        <v>432.13</v>
      </c>
      <c r="R196" s="10" t="e">
        <f aca="true" t="shared" si="26" ref="R196:R207">IF(EXACT(E196,"Extrapolado"),IF(B196=0,NA(),B196),NA())</f>
        <v>#N/A</v>
      </c>
      <c r="S196" s="2" t="e">
        <f aca="true" t="shared" si="27" ref="S196:S207">IF(EXACT(F196,"SONDA AUTOMÁTICA"),IF(B196=0,NA(),B196),NA())</f>
        <v>#N/A</v>
      </c>
    </row>
    <row r="197" spans="1:19" ht="12.75">
      <c r="A197" s="1">
        <v>43965.458333333336</v>
      </c>
      <c r="B197">
        <v>436.31</v>
      </c>
      <c r="C197">
        <v>502.07</v>
      </c>
      <c r="D197" t="s">
        <v>55</v>
      </c>
      <c r="E197" t="s">
        <v>56</v>
      </c>
      <c r="F197" t="s">
        <v>57</v>
      </c>
      <c r="G197">
        <v>65.76</v>
      </c>
      <c r="H197">
        <v>0</v>
      </c>
      <c r="K197" t="s">
        <v>58</v>
      </c>
      <c r="L197" t="s">
        <v>66</v>
      </c>
      <c r="M197" t="s">
        <v>60</v>
      </c>
      <c r="O197" t="e">
        <f t="shared" si="23"/>
        <v>#N/A</v>
      </c>
      <c r="P197">
        <f t="shared" si="24"/>
        <v>436.31</v>
      </c>
      <c r="Q197">
        <f t="shared" si="25"/>
        <v>436.31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44000.583333333336</v>
      </c>
      <c r="B198">
        <v>417.34</v>
      </c>
      <c r="C198">
        <v>502.07</v>
      </c>
      <c r="D198" t="s">
        <v>55</v>
      </c>
      <c r="E198" t="s">
        <v>56</v>
      </c>
      <c r="F198" t="s">
        <v>57</v>
      </c>
      <c r="G198">
        <v>84.73</v>
      </c>
      <c r="H198">
        <v>0</v>
      </c>
      <c r="K198" t="s">
        <v>58</v>
      </c>
      <c r="L198" t="s">
        <v>66</v>
      </c>
      <c r="M198" t="s">
        <v>60</v>
      </c>
      <c r="O198" t="e">
        <f t="shared" si="23"/>
        <v>#N/A</v>
      </c>
      <c r="P198">
        <f t="shared" si="24"/>
        <v>417.34</v>
      </c>
      <c r="Q198">
        <f t="shared" si="25"/>
        <v>417.34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44027.395833333336</v>
      </c>
      <c r="B199">
        <v>416.71</v>
      </c>
      <c r="C199">
        <v>502.07</v>
      </c>
      <c r="D199" t="s">
        <v>55</v>
      </c>
      <c r="E199" t="s">
        <v>56</v>
      </c>
      <c r="F199" t="s">
        <v>57</v>
      </c>
      <c r="G199">
        <v>85.36</v>
      </c>
      <c r="H199">
        <v>0</v>
      </c>
      <c r="K199" t="s">
        <v>58</v>
      </c>
      <c r="L199" t="s">
        <v>66</v>
      </c>
      <c r="M199" t="s">
        <v>60</v>
      </c>
      <c r="O199" t="e">
        <f t="shared" si="23"/>
        <v>#N/A</v>
      </c>
      <c r="P199">
        <f t="shared" si="24"/>
        <v>416.71</v>
      </c>
      <c r="Q199">
        <f t="shared" si="25"/>
        <v>416.71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44074.4375</v>
      </c>
      <c r="B200">
        <v>415.95</v>
      </c>
      <c r="C200">
        <v>502.07</v>
      </c>
      <c r="D200" t="s">
        <v>55</v>
      </c>
      <c r="E200" t="s">
        <v>56</v>
      </c>
      <c r="F200" t="s">
        <v>57</v>
      </c>
      <c r="G200">
        <v>86.12</v>
      </c>
      <c r="H200">
        <v>0</v>
      </c>
      <c r="K200" t="s">
        <v>58</v>
      </c>
      <c r="L200" t="s">
        <v>66</v>
      </c>
      <c r="M200" t="s">
        <v>60</v>
      </c>
      <c r="O200" t="e">
        <f t="shared" si="23"/>
        <v>#N/A</v>
      </c>
      <c r="P200">
        <f t="shared" si="24"/>
        <v>415.95</v>
      </c>
      <c r="Q200">
        <f t="shared" si="25"/>
        <v>415.95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44089.395833333336</v>
      </c>
      <c r="B201">
        <v>415.82</v>
      </c>
      <c r="C201">
        <v>502.07</v>
      </c>
      <c r="D201" t="s">
        <v>55</v>
      </c>
      <c r="E201" t="s">
        <v>56</v>
      </c>
      <c r="F201" t="s">
        <v>57</v>
      </c>
      <c r="G201">
        <v>86.25</v>
      </c>
      <c r="H201">
        <v>0</v>
      </c>
      <c r="K201" t="s">
        <v>58</v>
      </c>
      <c r="L201" t="s">
        <v>66</v>
      </c>
      <c r="M201" t="s">
        <v>60</v>
      </c>
      <c r="O201" t="e">
        <f t="shared" si="23"/>
        <v>#N/A</v>
      </c>
      <c r="P201">
        <f t="shared" si="24"/>
        <v>415.82</v>
      </c>
      <c r="Q201">
        <f t="shared" si="25"/>
        <v>415.82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44134.5</v>
      </c>
      <c r="B202">
        <v>415.75</v>
      </c>
      <c r="C202">
        <v>502.07</v>
      </c>
      <c r="D202" t="s">
        <v>55</v>
      </c>
      <c r="E202" t="s">
        <v>56</v>
      </c>
      <c r="F202" t="s">
        <v>57</v>
      </c>
      <c r="G202">
        <v>86.32</v>
      </c>
      <c r="H202">
        <v>0</v>
      </c>
      <c r="K202" t="s">
        <v>58</v>
      </c>
      <c r="L202" t="s">
        <v>66</v>
      </c>
      <c r="M202" t="s">
        <v>60</v>
      </c>
      <c r="O202" t="e">
        <f t="shared" si="23"/>
        <v>#N/A</v>
      </c>
      <c r="P202">
        <f t="shared" si="24"/>
        <v>415.75</v>
      </c>
      <c r="Q202">
        <f t="shared" si="25"/>
        <v>415.75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44159.541666666664</v>
      </c>
      <c r="B203">
        <v>415.82</v>
      </c>
      <c r="C203">
        <v>502.07</v>
      </c>
      <c r="D203" t="s">
        <v>55</v>
      </c>
      <c r="E203" t="s">
        <v>56</v>
      </c>
      <c r="F203" t="s">
        <v>57</v>
      </c>
      <c r="G203">
        <v>86.25</v>
      </c>
      <c r="H203">
        <v>0</v>
      </c>
      <c r="K203" t="s">
        <v>58</v>
      </c>
      <c r="L203" t="s">
        <v>66</v>
      </c>
      <c r="M203" t="s">
        <v>60</v>
      </c>
      <c r="O203" t="e">
        <f t="shared" si="23"/>
        <v>#N/A</v>
      </c>
      <c r="P203">
        <f t="shared" si="24"/>
        <v>415.82</v>
      </c>
      <c r="Q203">
        <f t="shared" si="25"/>
        <v>415.82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44179.4375</v>
      </c>
      <c r="B204">
        <v>432.29</v>
      </c>
      <c r="C204">
        <v>502.07</v>
      </c>
      <c r="D204" t="s">
        <v>55</v>
      </c>
      <c r="E204" t="s">
        <v>56</v>
      </c>
      <c r="F204" t="s">
        <v>57</v>
      </c>
      <c r="G204">
        <v>69.78</v>
      </c>
      <c r="H204">
        <v>0</v>
      </c>
      <c r="K204" t="s">
        <v>58</v>
      </c>
      <c r="L204" t="s">
        <v>66</v>
      </c>
      <c r="M204" t="s">
        <v>60</v>
      </c>
      <c r="O204" t="e">
        <f t="shared" si="23"/>
        <v>#N/A</v>
      </c>
      <c r="P204">
        <f t="shared" si="24"/>
        <v>432.29</v>
      </c>
      <c r="Q204">
        <f t="shared" si="25"/>
        <v>432.29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44215.458333333336</v>
      </c>
      <c r="B205">
        <v>419.26</v>
      </c>
      <c r="C205">
        <v>502.07</v>
      </c>
      <c r="D205" t="s">
        <v>55</v>
      </c>
      <c r="E205" t="s">
        <v>56</v>
      </c>
      <c r="F205" t="s">
        <v>57</v>
      </c>
      <c r="G205">
        <v>82.81</v>
      </c>
      <c r="H205">
        <v>0</v>
      </c>
      <c r="K205" t="s">
        <v>58</v>
      </c>
      <c r="L205" t="s">
        <v>66</v>
      </c>
      <c r="M205" t="s">
        <v>60</v>
      </c>
      <c r="O205" t="e">
        <f t="shared" si="23"/>
        <v>#N/A</v>
      </c>
      <c r="P205">
        <f t="shared" si="24"/>
        <v>419.26</v>
      </c>
      <c r="Q205">
        <f t="shared" si="25"/>
        <v>419.26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44251.395833333336</v>
      </c>
      <c r="B206">
        <v>437.57</v>
      </c>
      <c r="C206">
        <v>502.07</v>
      </c>
      <c r="D206" t="s">
        <v>55</v>
      </c>
      <c r="E206" t="s">
        <v>56</v>
      </c>
      <c r="F206" t="s">
        <v>57</v>
      </c>
      <c r="G206">
        <v>64.5</v>
      </c>
      <c r="H206">
        <v>0</v>
      </c>
      <c r="K206" t="s">
        <v>58</v>
      </c>
      <c r="L206" t="s">
        <v>66</v>
      </c>
      <c r="M206" t="s">
        <v>60</v>
      </c>
      <c r="N206" t="s">
        <v>67</v>
      </c>
      <c r="O206" t="e">
        <f t="shared" si="23"/>
        <v>#N/A</v>
      </c>
      <c r="P206">
        <f t="shared" si="24"/>
        <v>437.57</v>
      </c>
      <c r="Q206">
        <f t="shared" si="25"/>
        <v>437.57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44280.395833333336</v>
      </c>
      <c r="B207">
        <v>418.45</v>
      </c>
      <c r="C207">
        <v>502.07</v>
      </c>
      <c r="D207" t="s">
        <v>55</v>
      </c>
      <c r="E207" t="s">
        <v>56</v>
      </c>
      <c r="F207" t="s">
        <v>57</v>
      </c>
      <c r="G207">
        <v>83.62</v>
      </c>
      <c r="H207">
        <v>0</v>
      </c>
      <c r="K207" t="s">
        <v>58</v>
      </c>
      <c r="L207" t="s">
        <v>66</v>
      </c>
      <c r="M207" t="s">
        <v>60</v>
      </c>
      <c r="O207" t="e">
        <f t="shared" si="23"/>
        <v>#N/A</v>
      </c>
      <c r="P207">
        <f t="shared" si="24"/>
        <v>418.45</v>
      </c>
      <c r="Q207">
        <f t="shared" si="25"/>
        <v>418.45</v>
      </c>
      <c r="R207" s="10" t="e">
        <f t="shared" si="26"/>
        <v>#N/A</v>
      </c>
      <c r="S207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444.39</v>
      </c>
    </row>
    <row r="15000" ht="12.75">
      <c r="AJ15000">
        <f>MAX($Q$3:$Q$207)</f>
        <v>444.39</v>
      </c>
    </row>
    <row r="15001" ht="12.75">
      <c r="AJ15001">
        <f>MIN($Q$3:$Q$207)</f>
        <v>414.95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2021-05-05T14:09:08Z</dcterms:modified>
  <cp:category/>
  <cp:version/>
  <cp:contentType/>
  <cp:contentStatus/>
</cp:coreProperties>
</file>