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518-8-0033 (Lías)" sheetId="1" r:id="rId1"/>
    <sheet name="Gráf.Estadísticas (Lías)" sheetId="2" r:id="rId2"/>
    <sheet name="Gráf.IndiceEstado (Lías)" sheetId="3" r:id="rId3"/>
    <sheet name="PA 2518-8-0033" sheetId="4" r:id="rId4"/>
  </sheets>
  <definedNames/>
  <calcPr fullCalcOnLoad="1"/>
</workbook>
</file>

<file path=xl/sharedStrings.xml><?xml version="1.0" encoding="utf-8"?>
<sst xmlns="http://schemas.openxmlformats.org/spreadsheetml/2006/main" count="1109" uniqueCount="66">
  <si>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</si>
  <si>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</si>
  <si>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</si>
  <si>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</si>
  <si>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</si>
  <si>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</si>
  <si>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</si>
  <si>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</si>
  <si>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</si>
  <si>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</si>
  <si>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</si>
  <si>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</si>
  <si>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</si>
  <si>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</si>
  <si>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</si>
  <si>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</si>
  <si>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</si>
  <si>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</si>
  <si>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</si>
  <si>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</si>
  <si>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</si>
  <si>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</si>
  <si>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</si>
  <si>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</si>
  <si>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</si>
  <si>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</si>
  <si>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</si>
  <si>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</si>
  <si>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</si>
  <si>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</si>
  <si>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</si>
  <si>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</si>
  <si>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</si>
  <si>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</si>
  <si>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</si>
  <si>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</si>
  <si>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</si>
  <si>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</si>
  <si>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</si>
  <si>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</si>
  <si>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PARIDERA DEL CANO (P-5)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</si>
  <si>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</si>
  <si>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</si>
  <si>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</si>
  <si>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</si>
  <si>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</si>
  <si>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</si>
  <si>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</si>
  <si>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</si>
  <si>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</si>
  <si>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</si>
  <si>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</si>
  <si>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</si>
  <si>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</si>
  <si>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</si>
  <si>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Lías</t>
  </si>
  <si>
    <t>Nivel Estático</t>
  </si>
  <si>
    <t>SONDA MANUAL</t>
  </si>
  <si>
    <t>BROCAL</t>
  </si>
  <si>
    <t>CHE (OPH)</t>
  </si>
  <si>
    <t>día y hora</t>
  </si>
  <si>
    <t>CHE (S CONTROL Y VIGILANCIA DPH)</t>
  </si>
  <si>
    <t>Paco Alonso y Cesáreo</t>
  </si>
  <si>
    <t>Datos guardia emitidos por mail</t>
  </si>
  <si>
    <t>Cesareo Marin y Paco Alonso. NO ES UNA LLAVE ALLEN, es un tornillo, LA UBICACIÓN ESTÁ MAL, FRANCISCO TIENE COORDENADAS BUENAS</t>
  </si>
  <si>
    <t xml:space="preserve">Cesareo Marin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</si>
</sst>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2518-8-0033 (PARIDERA DEL CANO (P-5))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2518-8-0033'!$A$3:$A$170</c:f>
              <c:strCache>
                <c:ptCount val="168"/>
                <c:pt idx="0">
                  <c:v>36510</c:v>
                </c:pt>
                <c:pt idx="1">
                  <c:v>36566</c:v>
                </c:pt>
                <c:pt idx="2">
                  <c:v>36627</c:v>
                </c:pt>
                <c:pt idx="3">
                  <c:v>36696</c:v>
                </c:pt>
                <c:pt idx="4">
                  <c:v>36763</c:v>
                </c:pt>
                <c:pt idx="5">
                  <c:v>36828</c:v>
                </c:pt>
                <c:pt idx="6">
                  <c:v>37025</c:v>
                </c:pt>
                <c:pt idx="7">
                  <c:v>37740.57638888889</c:v>
                </c:pt>
                <c:pt idx="8">
                  <c:v>37765.5</c:v>
                </c:pt>
                <c:pt idx="9">
                  <c:v>37794.45486111111</c:v>
                </c:pt>
                <c:pt idx="10">
                  <c:v>37816.48263888889</c:v>
                </c:pt>
                <c:pt idx="11">
                  <c:v>37849.70486111111</c:v>
                </c:pt>
                <c:pt idx="12">
                  <c:v>37875.48263888889</c:v>
                </c:pt>
                <c:pt idx="13">
                  <c:v>37918.45486111111</c:v>
                </c:pt>
                <c:pt idx="14">
                  <c:v>37947.4375</c:v>
                </c:pt>
                <c:pt idx="15">
                  <c:v>37961.4375</c:v>
                </c:pt>
                <c:pt idx="16">
                  <c:v>38008.819444444445</c:v>
                </c:pt>
                <c:pt idx="17">
                  <c:v>38038.43263888889</c:v>
                </c:pt>
                <c:pt idx="18">
                  <c:v>38065.444444444445</c:v>
                </c:pt>
                <c:pt idx="19">
                  <c:v>38094.447916666664</c:v>
                </c:pt>
                <c:pt idx="20">
                  <c:v>38122.45486111111</c:v>
                </c:pt>
                <c:pt idx="21">
                  <c:v>38158.42361111111</c:v>
                </c:pt>
                <c:pt idx="22">
                  <c:v>38183.467361111114</c:v>
                </c:pt>
                <c:pt idx="23">
                  <c:v>38213.444444444445</c:v>
                </c:pt>
                <c:pt idx="24">
                  <c:v>38248.444444444445</c:v>
                </c:pt>
                <c:pt idx="25">
                  <c:v>38271.4375</c:v>
                </c:pt>
                <c:pt idx="26">
                  <c:v>38304.43402777778</c:v>
                </c:pt>
                <c:pt idx="27">
                  <c:v>38325.42013888889</c:v>
                </c:pt>
                <c:pt idx="28">
                  <c:v>38367.45138888889</c:v>
                </c:pt>
                <c:pt idx="29">
                  <c:v>38402.43402777778</c:v>
                </c:pt>
                <c:pt idx="30">
                  <c:v>38430.45486111111</c:v>
                </c:pt>
                <c:pt idx="31">
                  <c:v>38458.45138888889</c:v>
                </c:pt>
                <c:pt idx="32">
                  <c:v>38486.444444444445</c:v>
                </c:pt>
                <c:pt idx="33">
                  <c:v>38521.430555555555</c:v>
                </c:pt>
                <c:pt idx="34">
                  <c:v>38542.74652777778</c:v>
                </c:pt>
                <c:pt idx="35">
                  <c:v>38576.82708333333</c:v>
                </c:pt>
                <c:pt idx="36">
                  <c:v>38605.69513888889</c:v>
                </c:pt>
                <c:pt idx="37">
                  <c:v>38636.44513888889</c:v>
                </c:pt>
                <c:pt idx="38">
                  <c:v>38662.436111111114</c:v>
                </c:pt>
                <c:pt idx="39">
                  <c:v>38689.43680555555</c:v>
                </c:pt>
                <c:pt idx="40">
                  <c:v>38738.44861111111</c:v>
                </c:pt>
                <c:pt idx="41">
                  <c:v>38766.44375</c:v>
                </c:pt>
                <c:pt idx="42">
                  <c:v>38788.447222222225</c:v>
                </c:pt>
                <c:pt idx="43">
                  <c:v>38816.45486111111</c:v>
                </c:pt>
                <c:pt idx="44">
                  <c:v>38879.45138888889</c:v>
                </c:pt>
                <c:pt idx="45">
                  <c:v>38935.45208333333</c:v>
                </c:pt>
                <c:pt idx="46">
                  <c:v>38969.37291666667</c:v>
                </c:pt>
                <c:pt idx="47">
                  <c:v>39002.42083333333</c:v>
                </c:pt>
                <c:pt idx="48">
                  <c:v>39032.42847222222</c:v>
                </c:pt>
                <c:pt idx="49">
                  <c:v>39103.447916666664</c:v>
                </c:pt>
                <c:pt idx="50">
                  <c:v>39130.43541666667</c:v>
                </c:pt>
                <c:pt idx="51">
                  <c:v>39158.42569444444</c:v>
                </c:pt>
                <c:pt idx="52">
                  <c:v>39214.425</c:v>
                </c:pt>
                <c:pt idx="53">
                  <c:v>39242.425</c:v>
                </c:pt>
                <c:pt idx="54">
                  <c:v>39270.39791666667</c:v>
                </c:pt>
                <c:pt idx="55">
                  <c:v>39340.438888888886</c:v>
                </c:pt>
                <c:pt idx="56">
                  <c:v>39367.393055555556</c:v>
                </c:pt>
                <c:pt idx="57">
                  <c:v>39401.40416666667</c:v>
                </c:pt>
                <c:pt idx="58">
                  <c:v>39459.40347222222</c:v>
                </c:pt>
                <c:pt idx="59">
                  <c:v>39494.41805555556</c:v>
                </c:pt>
                <c:pt idx="60">
                  <c:v>39522.41805555556</c:v>
                </c:pt>
                <c:pt idx="61">
                  <c:v>39550.39513888889</c:v>
                </c:pt>
                <c:pt idx="62">
                  <c:v>39578.40277777778</c:v>
                </c:pt>
                <c:pt idx="63">
                  <c:v>39620.40833333333</c:v>
                </c:pt>
                <c:pt idx="64">
                  <c:v>39648.41458333333</c:v>
                </c:pt>
                <c:pt idx="65">
                  <c:v>39681.41527777778</c:v>
                </c:pt>
                <c:pt idx="66">
                  <c:v>39711.407638888886</c:v>
                </c:pt>
                <c:pt idx="67">
                  <c:v>39732.44305555556</c:v>
                </c:pt>
                <c:pt idx="68">
                  <c:v>39774.42083333333</c:v>
                </c:pt>
                <c:pt idx="69">
                  <c:v>39803.424305555556</c:v>
                </c:pt>
                <c:pt idx="70">
                  <c:v>39838.424305555556</c:v>
                </c:pt>
                <c:pt idx="71">
                  <c:v>39864.43194444444</c:v>
                </c:pt>
                <c:pt idx="72">
                  <c:v>39886.42291666667</c:v>
                </c:pt>
                <c:pt idx="73">
                  <c:v>39913.40416666667</c:v>
                </c:pt>
                <c:pt idx="74">
                  <c:v>39949.459027777775</c:v>
                </c:pt>
                <c:pt idx="75">
                  <c:v>39977.419444444444</c:v>
                </c:pt>
                <c:pt idx="76">
                  <c:v>40005.384722222225</c:v>
                </c:pt>
                <c:pt idx="77">
                  <c:v>40048.4125</c:v>
                </c:pt>
                <c:pt idx="78">
                  <c:v>40076.43541666667</c:v>
                </c:pt>
                <c:pt idx="79">
                  <c:v>40098.42083333333</c:v>
                </c:pt>
                <c:pt idx="80">
                  <c:v>40131.44305555556</c:v>
                </c:pt>
                <c:pt idx="81">
                  <c:v>40156.45277777778</c:v>
                </c:pt>
                <c:pt idx="82">
                  <c:v>40201.42222222222</c:v>
                </c:pt>
                <c:pt idx="83">
                  <c:v>40232.467361111114</c:v>
                </c:pt>
                <c:pt idx="84">
                  <c:v>40255.416666666664</c:v>
                </c:pt>
                <c:pt idx="85">
                  <c:v>40283.40625</c:v>
                </c:pt>
                <c:pt idx="86">
                  <c:v>40317.458333333336</c:v>
                </c:pt>
                <c:pt idx="87">
                  <c:v>40351.47708333333</c:v>
                </c:pt>
                <c:pt idx="88">
                  <c:v>40382.415972222225</c:v>
                </c:pt>
                <c:pt idx="89">
                  <c:v>40408.43819444445</c:v>
                </c:pt>
                <c:pt idx="90">
                  <c:v>40437.419444444444</c:v>
                </c:pt>
                <c:pt idx="91">
                  <c:v>41023</c:v>
                </c:pt>
                <c:pt idx="92">
                  <c:v>41037</c:v>
                </c:pt>
                <c:pt idx="93">
                  <c:v>41093</c:v>
                </c:pt>
                <c:pt idx="94">
                  <c:v>41152.520833333336</c:v>
                </c:pt>
                <c:pt idx="95">
                  <c:v>41179.510416666664</c:v>
                </c:pt>
                <c:pt idx="96">
                  <c:v>41212.42013888889</c:v>
                </c:pt>
                <c:pt idx="97">
                  <c:v>41263.427083333336</c:v>
                </c:pt>
                <c:pt idx="98">
                  <c:v>41302.458333333336</c:v>
                </c:pt>
                <c:pt idx="99">
                  <c:v>41332.46875</c:v>
                </c:pt>
                <c:pt idx="100">
                  <c:v>41360.458333333336</c:v>
                </c:pt>
                <c:pt idx="101">
                  <c:v>41366.416666666664</c:v>
                </c:pt>
                <c:pt idx="102">
                  <c:v>41425.48611111111</c:v>
                </c:pt>
                <c:pt idx="103">
                  <c:v>41453.427083333336</c:v>
                </c:pt>
                <c:pt idx="104">
                  <c:v>41486.4375</c:v>
                </c:pt>
                <c:pt idx="105">
                  <c:v>41516.427083333336</c:v>
                </c:pt>
                <c:pt idx="106">
                  <c:v>41564.64236111111</c:v>
                </c:pt>
                <c:pt idx="107">
                  <c:v>41606.427083333336</c:v>
                </c:pt>
                <c:pt idx="108">
                  <c:v>41638.43402777778</c:v>
                </c:pt>
                <c:pt idx="109">
                  <c:v>41670.444444444445</c:v>
                </c:pt>
                <c:pt idx="110">
                  <c:v>41697.489583333336</c:v>
                </c:pt>
                <c:pt idx="111">
                  <c:v>41729.5</c:v>
                </c:pt>
                <c:pt idx="112">
                  <c:v>41758.479166666664</c:v>
                </c:pt>
                <c:pt idx="113">
                  <c:v>41789.479166666664</c:v>
                </c:pt>
                <c:pt idx="114">
                  <c:v>41820.47222222222</c:v>
                </c:pt>
                <c:pt idx="115">
                  <c:v>41850.489583333336</c:v>
                </c:pt>
                <c:pt idx="116">
                  <c:v>41880.47222222222</c:v>
                </c:pt>
                <c:pt idx="117">
                  <c:v>41942.48611111111</c:v>
                </c:pt>
                <c:pt idx="118">
                  <c:v>41971.458333333336</c:v>
                </c:pt>
                <c:pt idx="119">
                  <c:v>42003.479166666664</c:v>
                </c:pt>
                <c:pt idx="120">
                  <c:v>42034.489583333336</c:v>
                </c:pt>
                <c:pt idx="121">
                  <c:v>42062.489583333336</c:v>
                </c:pt>
                <c:pt idx="122">
                  <c:v>42094.729166666664</c:v>
                </c:pt>
                <c:pt idx="123">
                  <c:v>42124.48611111111</c:v>
                </c:pt>
                <c:pt idx="124">
                  <c:v>42185.52777777778</c:v>
                </c:pt>
                <c:pt idx="125">
                  <c:v>42247.52777777778</c:v>
                </c:pt>
                <c:pt idx="126">
                  <c:v>42275.506944444445</c:v>
                </c:pt>
                <c:pt idx="127">
                  <c:v>42307.4375</c:v>
                </c:pt>
                <c:pt idx="128">
                  <c:v>42338.40625</c:v>
                </c:pt>
                <c:pt idx="129">
                  <c:v>42361.40972222222</c:v>
                </c:pt>
                <c:pt idx="130">
                  <c:v>42398.49652777778</c:v>
                </c:pt>
                <c:pt idx="131">
                  <c:v>42429.475694444445</c:v>
                </c:pt>
                <c:pt idx="132">
                  <c:v>42460.48263888889</c:v>
                </c:pt>
                <c:pt idx="133">
                  <c:v>42489.489583333336</c:v>
                </c:pt>
                <c:pt idx="134">
                  <c:v>42521.49652777778</c:v>
                </c:pt>
                <c:pt idx="135">
                  <c:v>42551.49652777778</c:v>
                </c:pt>
                <c:pt idx="136">
                  <c:v>42580.489583333336</c:v>
                </c:pt>
                <c:pt idx="137">
                  <c:v>42612.493055555555</c:v>
                </c:pt>
                <c:pt idx="138">
                  <c:v>42643.49652777778</c:v>
                </c:pt>
                <c:pt idx="139">
                  <c:v>42704.46875</c:v>
                </c:pt>
                <c:pt idx="140">
                  <c:v>42727.461805555555</c:v>
                </c:pt>
                <c:pt idx="141">
                  <c:v>42766.46527777778</c:v>
                </c:pt>
                <c:pt idx="142">
                  <c:v>42794.47361111111</c:v>
                </c:pt>
                <c:pt idx="143">
                  <c:v>42825.46875</c:v>
                </c:pt>
                <c:pt idx="144">
                  <c:v>42852.47222222222</c:v>
                </c:pt>
                <c:pt idx="145">
                  <c:v>42886.47222222222</c:v>
                </c:pt>
                <c:pt idx="146">
                  <c:v>42916.47222222222</c:v>
                </c:pt>
                <c:pt idx="147">
                  <c:v>42947.48263888889</c:v>
                </c:pt>
                <c:pt idx="148">
                  <c:v>43039.486805555556</c:v>
                </c:pt>
                <c:pt idx="149">
                  <c:v>43280.46875</c:v>
                </c:pt>
                <c:pt idx="150">
                  <c:v>43312.475694444445</c:v>
                </c:pt>
                <c:pt idx="151">
                  <c:v>43404.46527777778</c:v>
                </c:pt>
                <c:pt idx="152">
                  <c:v>43462.458333333336</c:v>
                </c:pt>
                <c:pt idx="153">
                  <c:v>43495.479166666664</c:v>
                </c:pt>
                <c:pt idx="154">
                  <c:v>43524.46527777778</c:v>
                </c:pt>
                <c:pt idx="155">
                  <c:v>43553.46944444445</c:v>
                </c:pt>
                <c:pt idx="156">
                  <c:v>43585.475694444445</c:v>
                </c:pt>
                <c:pt idx="157">
                  <c:v>43616.48263888889</c:v>
                </c:pt>
                <c:pt idx="158">
                  <c:v>43644.489583333336</c:v>
                </c:pt>
                <c:pt idx="159">
                  <c:v>43675.49652777778</c:v>
                </c:pt>
                <c:pt idx="160">
                  <c:v>43735.48263888889</c:v>
                </c:pt>
                <c:pt idx="161">
                  <c:v>43774.697916666664</c:v>
                </c:pt>
                <c:pt idx="162">
                  <c:v>43798.489583333336</c:v>
                </c:pt>
                <c:pt idx="163">
                  <c:v>43822.5</c:v>
                </c:pt>
                <c:pt idx="164">
                  <c:v>43861.475694444445</c:v>
                </c:pt>
                <c:pt idx="165">
                  <c:v>43889.5</c:v>
                </c:pt>
                <c:pt idx="166">
                  <c:v>43889.50069444445</c:v>
                </c:pt>
                <c:pt idx="167">
                  <c:v>44174.54861111111</c:v>
                </c:pt>
              </c:strCache>
            </c:strRef>
          </c:xVal>
          <c:yVal>
            <c:numRef>
              <c:f>'PA 2518-8-0033'!$P$3:$P$170</c:f>
              <c:numCache>
                <c:ptCount val="168"/>
                <c:pt idx="0">
                  <c:v>964.411</c:v>
                </c:pt>
                <c:pt idx="1">
                  <c:v>963.471</c:v>
                </c:pt>
                <c:pt idx="2">
                  <c:v>962.851</c:v>
                </c:pt>
                <c:pt idx="3">
                  <c:v>962.181</c:v>
                </c:pt>
                <c:pt idx="4">
                  <c:v>961.501</c:v>
                </c:pt>
                <c:pt idx="5">
                  <c:v>961.251</c:v>
                </c:pt>
                <c:pt idx="6">
                  <c:v>961.181</c:v>
                </c:pt>
                <c:pt idx="7">
                  <c:v>960.896</c:v>
                </c:pt>
                <c:pt idx="8">
                  <c:v>963.981</c:v>
                </c:pt>
                <c:pt idx="9">
                  <c:v>967.646</c:v>
                </c:pt>
                <c:pt idx="10">
                  <c:v>970.161</c:v>
                </c:pt>
                <c:pt idx="11">
                  <c:v>972.601</c:v>
                </c:pt>
                <c:pt idx="12">
                  <c:v>973.621</c:v>
                </c:pt>
                <c:pt idx="13">
                  <c:v>974.601</c:v>
                </c:pt>
                <c:pt idx="14">
                  <c:v>975.601</c:v>
                </c:pt>
                <c:pt idx="15">
                  <c:v>976.801</c:v>
                </c:pt>
                <c:pt idx="16">
                  <c:v>978.271</c:v>
                </c:pt>
                <c:pt idx="17">
                  <c:v>979.091</c:v>
                </c:pt>
                <c:pt idx="18">
                  <c:v>979.821</c:v>
                </c:pt>
                <c:pt idx="19">
                  <c:v>982.831</c:v>
                </c:pt>
                <c:pt idx="20">
                  <c:v>992.681</c:v>
                </c:pt>
                <c:pt idx="21">
                  <c:v>1000.321</c:v>
                </c:pt>
                <c:pt idx="22">
                  <c:v>999.951</c:v>
                </c:pt>
                <c:pt idx="23">
                  <c:v>999.551</c:v>
                </c:pt>
                <c:pt idx="24">
                  <c:v>999.211</c:v>
                </c:pt>
                <c:pt idx="25">
                  <c:v>998.681</c:v>
                </c:pt>
                <c:pt idx="26">
                  <c:v>997.711</c:v>
                </c:pt>
                <c:pt idx="27">
                  <c:v>997.121</c:v>
                </c:pt>
                <c:pt idx="28">
                  <c:v>993.671</c:v>
                </c:pt>
                <c:pt idx="29">
                  <c:v>996.751</c:v>
                </c:pt>
                <c:pt idx="30">
                  <c:v>996.471</c:v>
                </c:pt>
                <c:pt idx="31">
                  <c:v>996.321</c:v>
                </c:pt>
                <c:pt idx="32">
                  <c:v>995.561</c:v>
                </c:pt>
                <c:pt idx="33">
                  <c:v>992.641</c:v>
                </c:pt>
                <c:pt idx="34">
                  <c:v>990.441</c:v>
                </c:pt>
                <c:pt idx="35">
                  <c:v>987.971</c:v>
                </c:pt>
                <c:pt idx="36">
                  <c:v>986.441</c:v>
                </c:pt>
                <c:pt idx="37">
                  <c:v>985.121</c:v>
                </c:pt>
                <c:pt idx="38">
                  <c:v>984.101</c:v>
                </c:pt>
                <c:pt idx="39">
                  <c:v>983.291</c:v>
                </c:pt>
                <c:pt idx="40">
                  <c:v>982.341</c:v>
                </c:pt>
                <c:pt idx="41">
                  <c:v>982.431</c:v>
                </c:pt>
                <c:pt idx="42">
                  <c:v>982.451</c:v>
                </c:pt>
                <c:pt idx="43">
                  <c:v>982.626</c:v>
                </c:pt>
                <c:pt idx="44">
                  <c:v>981.956</c:v>
                </c:pt>
                <c:pt idx="45">
                  <c:v>980.751</c:v>
                </c:pt>
                <c:pt idx="46">
                  <c:v>979.871</c:v>
                </c:pt>
                <c:pt idx="47">
                  <c:v>978.981</c:v>
                </c:pt>
                <c:pt idx="48">
                  <c:v>978.141</c:v>
                </c:pt>
                <c:pt idx="49">
                  <c:v>976.266</c:v>
                </c:pt>
                <c:pt idx="50">
                  <c:v>975.536</c:v>
                </c:pt>
                <c:pt idx="51">
                  <c:v>974.721</c:v>
                </c:pt>
                <c:pt idx="52">
                  <c:v>981.351</c:v>
                </c:pt>
                <c:pt idx="53">
                  <c:v>986.721</c:v>
                </c:pt>
                <c:pt idx="54">
                  <c:v>989.646</c:v>
                </c:pt>
                <c:pt idx="55">
                  <c:v>985.691</c:v>
                </c:pt>
                <c:pt idx="56">
                  <c:v>983.986</c:v>
                </c:pt>
                <c:pt idx="57">
                  <c:v>982.336</c:v>
                </c:pt>
                <c:pt idx="58">
                  <c:v>980.216</c:v>
                </c:pt>
                <c:pt idx="59">
                  <c:v>978.956</c:v>
                </c:pt>
                <c:pt idx="60">
                  <c:v>977.706</c:v>
                </c:pt>
                <c:pt idx="61">
                  <c:v>977.031</c:v>
                </c:pt>
                <c:pt idx="62">
                  <c:v>976.101</c:v>
                </c:pt>
                <c:pt idx="63">
                  <c:v>976.241</c:v>
                </c:pt>
                <c:pt idx="64">
                  <c:v>978.091</c:v>
                </c:pt>
                <c:pt idx="65">
                  <c:v>979.391</c:v>
                </c:pt>
                <c:pt idx="66">
                  <c:v>979.521</c:v>
                </c:pt>
                <c:pt idx="67">
                  <c:v>979.511</c:v>
                </c:pt>
                <c:pt idx="68">
                  <c:v>986.071</c:v>
                </c:pt>
                <c:pt idx="69">
                  <c:v>986.761</c:v>
                </c:pt>
                <c:pt idx="70">
                  <c:v>988.921</c:v>
                </c:pt>
                <c:pt idx="71">
                  <c:v>990.281</c:v>
                </c:pt>
                <c:pt idx="72">
                  <c:v>991.711</c:v>
                </c:pt>
                <c:pt idx="73">
                  <c:v>992.981</c:v>
                </c:pt>
                <c:pt idx="74">
                  <c:v>995.011</c:v>
                </c:pt>
                <c:pt idx="75">
                  <c:v>995.771</c:v>
                </c:pt>
                <c:pt idx="76">
                  <c:v>993.931</c:v>
                </c:pt>
                <c:pt idx="77">
                  <c:v>989.811</c:v>
                </c:pt>
                <c:pt idx="78">
                  <c:v>987.951</c:v>
                </c:pt>
                <c:pt idx="79">
                  <c:v>987.181</c:v>
                </c:pt>
                <c:pt idx="80">
                  <c:v>985.951</c:v>
                </c:pt>
                <c:pt idx="81">
                  <c:v>985.021</c:v>
                </c:pt>
                <c:pt idx="82">
                  <c:v>983.891</c:v>
                </c:pt>
                <c:pt idx="83">
                  <c:v>983.571</c:v>
                </c:pt>
                <c:pt idx="84">
                  <c:v>983.826</c:v>
                </c:pt>
                <c:pt idx="85">
                  <c:v>984.551</c:v>
                </c:pt>
                <c:pt idx="86">
                  <c:v>986.621</c:v>
                </c:pt>
                <c:pt idx="87">
                  <c:v>987.691</c:v>
                </c:pt>
                <c:pt idx="88">
                  <c:v>987.851</c:v>
                </c:pt>
                <c:pt idx="89">
                  <c:v>987.681</c:v>
                </c:pt>
                <c:pt idx="90">
                  <c:v>986.931</c:v>
                </c:pt>
                <c:pt idx="91">
                  <c:v>973.631</c:v>
                </c:pt>
                <c:pt idx="92">
                  <c:v>972.731</c:v>
                </c:pt>
                <c:pt idx="93">
                  <c:v>971.431</c:v>
                </c:pt>
                <c:pt idx="94">
                  <c:v>970.131</c:v>
                </c:pt>
                <c:pt idx="95">
                  <c:v>969.231</c:v>
                </c:pt>
                <c:pt idx="96">
                  <c:v>968.931</c:v>
                </c:pt>
                <c:pt idx="97">
                  <c:v>967.681</c:v>
                </c:pt>
                <c:pt idx="98">
                  <c:v>966.631</c:v>
                </c:pt>
                <c:pt idx="99">
                  <c:v>967.331</c:v>
                </c:pt>
                <c:pt idx="100">
                  <c:v>967.621</c:v>
                </c:pt>
                <c:pt idx="101">
                  <c:v>967.581</c:v>
                </c:pt>
                <c:pt idx="102">
                  <c:v>981.111</c:v>
                </c:pt>
                <c:pt idx="103">
                  <c:v>987.031</c:v>
                </c:pt>
                <c:pt idx="104">
                  <c:v>987.131</c:v>
                </c:pt>
                <c:pt idx="105">
                  <c:v>989.131</c:v>
                </c:pt>
                <c:pt idx="106">
                  <c:v>982.331</c:v>
                </c:pt>
                <c:pt idx="107">
                  <c:v>978.471</c:v>
                </c:pt>
                <c:pt idx="108">
                  <c:v>978.431</c:v>
                </c:pt>
                <c:pt idx="109">
                  <c:v>975.151</c:v>
                </c:pt>
                <c:pt idx="110">
                  <c:v>975.611</c:v>
                </c:pt>
                <c:pt idx="111">
                  <c:v>973.851</c:v>
                </c:pt>
                <c:pt idx="112">
                  <c:v>974.281</c:v>
                </c:pt>
                <c:pt idx="113">
                  <c:v>973.331</c:v>
                </c:pt>
                <c:pt idx="114">
                  <c:v>973.831</c:v>
                </c:pt>
                <c:pt idx="115">
                  <c:v>974.481</c:v>
                </c:pt>
                <c:pt idx="116">
                  <c:v>975.511</c:v>
                </c:pt>
                <c:pt idx="117">
                  <c:v>975.531</c:v>
                </c:pt>
                <c:pt idx="118">
                  <c:v>974.931</c:v>
                </c:pt>
                <c:pt idx="119">
                  <c:v>974.001</c:v>
                </c:pt>
                <c:pt idx="120">
                  <c:v>973.731</c:v>
                </c:pt>
                <c:pt idx="121">
                  <c:v>973.021</c:v>
                </c:pt>
                <c:pt idx="122">
                  <c:v>973.031</c:v>
                </c:pt>
                <c:pt idx="123">
                  <c:v>975.931</c:v>
                </c:pt>
                <c:pt idx="124">
                  <c:v>977.361</c:v>
                </c:pt>
                <c:pt idx="125">
                  <c:v>976.311</c:v>
                </c:pt>
                <c:pt idx="126">
                  <c:v>974.951</c:v>
                </c:pt>
                <c:pt idx="127">
                  <c:v>974.931</c:v>
                </c:pt>
                <c:pt idx="128">
                  <c:v>972.581</c:v>
                </c:pt>
                <c:pt idx="129">
                  <c:v>973.531</c:v>
                </c:pt>
                <c:pt idx="130">
                  <c:v>970.931</c:v>
                </c:pt>
                <c:pt idx="131">
                  <c:v>969.971</c:v>
                </c:pt>
                <c:pt idx="132">
                  <c:v>969.701</c:v>
                </c:pt>
                <c:pt idx="133">
                  <c:v>970.211</c:v>
                </c:pt>
                <c:pt idx="134">
                  <c:v>970.671</c:v>
                </c:pt>
                <c:pt idx="135">
                  <c:v>970.631</c:v>
                </c:pt>
                <c:pt idx="136">
                  <c:v>970.011</c:v>
                </c:pt>
                <c:pt idx="137">
                  <c:v>969.581</c:v>
                </c:pt>
                <c:pt idx="138">
                  <c:v>969.131</c:v>
                </c:pt>
                <c:pt idx="139">
                  <c:v>967.451</c:v>
                </c:pt>
                <c:pt idx="140">
                  <c:v>967.181</c:v>
                </c:pt>
                <c:pt idx="141">
                  <c:v>967.331</c:v>
                </c:pt>
                <c:pt idx="142">
                  <c:v>965.711</c:v>
                </c:pt>
                <c:pt idx="143">
                  <c:v>965.231</c:v>
                </c:pt>
                <c:pt idx="144">
                  <c:v>964.681</c:v>
                </c:pt>
                <c:pt idx="145">
                  <c:v>963.931</c:v>
                </c:pt>
                <c:pt idx="146">
                  <c:v>963.431</c:v>
                </c:pt>
                <c:pt idx="147">
                  <c:v>963.131</c:v>
                </c:pt>
                <c:pt idx="148">
                  <c:v>961.531</c:v>
                </c:pt>
                <c:pt idx="149">
                  <c:v>966.301</c:v>
                </c:pt>
                <c:pt idx="150">
                  <c:v>971.181</c:v>
                </c:pt>
                <c:pt idx="151">
                  <c:v>976.681</c:v>
                </c:pt>
                <c:pt idx="152">
                  <c:v>981.291</c:v>
                </c:pt>
                <c:pt idx="153">
                  <c:v>981.331</c:v>
                </c:pt>
                <c:pt idx="154">
                  <c:v>981.411</c:v>
                </c:pt>
                <c:pt idx="155">
                  <c:v>981.711</c:v>
                </c:pt>
                <c:pt idx="156">
                  <c:v>981.731</c:v>
                </c:pt>
                <c:pt idx="157">
                  <c:v>990.831</c:v>
                </c:pt>
                <c:pt idx="158">
                  <c:v>991.531</c:v>
                </c:pt>
                <c:pt idx="159">
                  <c:v>987.461</c:v>
                </c:pt>
                <c:pt idx="160">
                  <c:v>984.531</c:v>
                </c:pt>
                <c:pt idx="161">
                  <c:v>983.191</c:v>
                </c:pt>
                <c:pt idx="162">
                  <c:v>984.931</c:v>
                </c:pt>
                <c:pt idx="163">
                  <c:v>981.551</c:v>
                </c:pt>
                <c:pt idx="164">
                  <c:v>981.131</c:v>
                </c:pt>
                <c:pt idx="165">
                  <c:v>981.181</c:v>
                </c:pt>
                <c:pt idx="166">
                  <c:v>#N/A</c:v>
                </c:pt>
                <c:pt idx="167">
                  <c:v>986.721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2518-8-0033'!$A$3:$A$170</c:f>
              <c:strCache>
                <c:ptCount val="168"/>
                <c:pt idx="0">
                  <c:v>36510</c:v>
                </c:pt>
                <c:pt idx="1">
                  <c:v>36566</c:v>
                </c:pt>
                <c:pt idx="2">
                  <c:v>36627</c:v>
                </c:pt>
                <c:pt idx="3">
                  <c:v>36696</c:v>
                </c:pt>
                <c:pt idx="4">
                  <c:v>36763</c:v>
                </c:pt>
                <c:pt idx="5">
                  <c:v>36828</c:v>
                </c:pt>
                <c:pt idx="6">
                  <c:v>37025</c:v>
                </c:pt>
                <c:pt idx="7">
                  <c:v>37740.57638888889</c:v>
                </c:pt>
                <c:pt idx="8">
                  <c:v>37765.5</c:v>
                </c:pt>
                <c:pt idx="9">
                  <c:v>37794.45486111111</c:v>
                </c:pt>
                <c:pt idx="10">
                  <c:v>37816.48263888889</c:v>
                </c:pt>
                <c:pt idx="11">
                  <c:v>37849.70486111111</c:v>
                </c:pt>
                <c:pt idx="12">
                  <c:v>37875.48263888889</c:v>
                </c:pt>
                <c:pt idx="13">
                  <c:v>37918.45486111111</c:v>
                </c:pt>
                <c:pt idx="14">
                  <c:v>37947.4375</c:v>
                </c:pt>
                <c:pt idx="15">
                  <c:v>37961.4375</c:v>
                </c:pt>
                <c:pt idx="16">
                  <c:v>38008.819444444445</c:v>
                </c:pt>
                <c:pt idx="17">
                  <c:v>38038.43263888889</c:v>
                </c:pt>
                <c:pt idx="18">
                  <c:v>38065.444444444445</c:v>
                </c:pt>
                <c:pt idx="19">
                  <c:v>38094.447916666664</c:v>
                </c:pt>
                <c:pt idx="20">
                  <c:v>38122.45486111111</c:v>
                </c:pt>
                <c:pt idx="21">
                  <c:v>38158.42361111111</c:v>
                </c:pt>
                <c:pt idx="22">
                  <c:v>38183.467361111114</c:v>
                </c:pt>
                <c:pt idx="23">
                  <c:v>38213.444444444445</c:v>
                </c:pt>
                <c:pt idx="24">
                  <c:v>38248.444444444445</c:v>
                </c:pt>
                <c:pt idx="25">
                  <c:v>38271.4375</c:v>
                </c:pt>
                <c:pt idx="26">
                  <c:v>38304.43402777778</c:v>
                </c:pt>
                <c:pt idx="27">
                  <c:v>38325.42013888889</c:v>
                </c:pt>
                <c:pt idx="28">
                  <c:v>38367.45138888889</c:v>
                </c:pt>
                <c:pt idx="29">
                  <c:v>38402.43402777778</c:v>
                </c:pt>
                <c:pt idx="30">
                  <c:v>38430.45486111111</c:v>
                </c:pt>
                <c:pt idx="31">
                  <c:v>38458.45138888889</c:v>
                </c:pt>
                <c:pt idx="32">
                  <c:v>38486.444444444445</c:v>
                </c:pt>
                <c:pt idx="33">
                  <c:v>38521.430555555555</c:v>
                </c:pt>
                <c:pt idx="34">
                  <c:v>38542.74652777778</c:v>
                </c:pt>
                <c:pt idx="35">
                  <c:v>38576.82708333333</c:v>
                </c:pt>
                <c:pt idx="36">
                  <c:v>38605.69513888889</c:v>
                </c:pt>
                <c:pt idx="37">
                  <c:v>38636.44513888889</c:v>
                </c:pt>
                <c:pt idx="38">
                  <c:v>38662.436111111114</c:v>
                </c:pt>
                <c:pt idx="39">
                  <c:v>38689.43680555555</c:v>
                </c:pt>
                <c:pt idx="40">
                  <c:v>38738.44861111111</c:v>
                </c:pt>
                <c:pt idx="41">
                  <c:v>38766.44375</c:v>
                </c:pt>
                <c:pt idx="42">
                  <c:v>38788.447222222225</c:v>
                </c:pt>
                <c:pt idx="43">
                  <c:v>38816.45486111111</c:v>
                </c:pt>
                <c:pt idx="44">
                  <c:v>38879.45138888889</c:v>
                </c:pt>
                <c:pt idx="45">
                  <c:v>38935.45208333333</c:v>
                </c:pt>
                <c:pt idx="46">
                  <c:v>38969.37291666667</c:v>
                </c:pt>
                <c:pt idx="47">
                  <c:v>39002.42083333333</c:v>
                </c:pt>
                <c:pt idx="48">
                  <c:v>39032.42847222222</c:v>
                </c:pt>
                <c:pt idx="49">
                  <c:v>39103.447916666664</c:v>
                </c:pt>
                <c:pt idx="50">
                  <c:v>39130.43541666667</c:v>
                </c:pt>
                <c:pt idx="51">
                  <c:v>39158.42569444444</c:v>
                </c:pt>
                <c:pt idx="52">
                  <c:v>39214.425</c:v>
                </c:pt>
                <c:pt idx="53">
                  <c:v>39242.425</c:v>
                </c:pt>
                <c:pt idx="54">
                  <c:v>39270.39791666667</c:v>
                </c:pt>
                <c:pt idx="55">
                  <c:v>39340.438888888886</c:v>
                </c:pt>
                <c:pt idx="56">
                  <c:v>39367.393055555556</c:v>
                </c:pt>
                <c:pt idx="57">
                  <c:v>39401.40416666667</c:v>
                </c:pt>
                <c:pt idx="58">
                  <c:v>39459.40347222222</c:v>
                </c:pt>
                <c:pt idx="59">
                  <c:v>39494.41805555556</c:v>
                </c:pt>
                <c:pt idx="60">
                  <c:v>39522.41805555556</c:v>
                </c:pt>
                <c:pt idx="61">
                  <c:v>39550.39513888889</c:v>
                </c:pt>
                <c:pt idx="62">
                  <c:v>39578.40277777778</c:v>
                </c:pt>
                <c:pt idx="63">
                  <c:v>39620.40833333333</c:v>
                </c:pt>
                <c:pt idx="64">
                  <c:v>39648.41458333333</c:v>
                </c:pt>
                <c:pt idx="65">
                  <c:v>39681.41527777778</c:v>
                </c:pt>
                <c:pt idx="66">
                  <c:v>39711.407638888886</c:v>
                </c:pt>
                <c:pt idx="67">
                  <c:v>39732.44305555556</c:v>
                </c:pt>
                <c:pt idx="68">
                  <c:v>39774.42083333333</c:v>
                </c:pt>
                <c:pt idx="69">
                  <c:v>39803.424305555556</c:v>
                </c:pt>
                <c:pt idx="70">
                  <c:v>39838.424305555556</c:v>
                </c:pt>
                <c:pt idx="71">
                  <c:v>39864.43194444444</c:v>
                </c:pt>
                <c:pt idx="72">
                  <c:v>39886.42291666667</c:v>
                </c:pt>
                <c:pt idx="73">
                  <c:v>39913.40416666667</c:v>
                </c:pt>
                <c:pt idx="74">
                  <c:v>39949.459027777775</c:v>
                </c:pt>
                <c:pt idx="75">
                  <c:v>39977.419444444444</c:v>
                </c:pt>
                <c:pt idx="76">
                  <c:v>40005.384722222225</c:v>
                </c:pt>
                <c:pt idx="77">
                  <c:v>40048.4125</c:v>
                </c:pt>
                <c:pt idx="78">
                  <c:v>40076.43541666667</c:v>
                </c:pt>
                <c:pt idx="79">
                  <c:v>40098.42083333333</c:v>
                </c:pt>
                <c:pt idx="80">
                  <c:v>40131.44305555556</c:v>
                </c:pt>
                <c:pt idx="81">
                  <c:v>40156.45277777778</c:v>
                </c:pt>
                <c:pt idx="82">
                  <c:v>40201.42222222222</c:v>
                </c:pt>
                <c:pt idx="83">
                  <c:v>40232.467361111114</c:v>
                </c:pt>
                <c:pt idx="84">
                  <c:v>40255.416666666664</c:v>
                </c:pt>
                <c:pt idx="85">
                  <c:v>40283.40625</c:v>
                </c:pt>
                <c:pt idx="86">
                  <c:v>40317.458333333336</c:v>
                </c:pt>
                <c:pt idx="87">
                  <c:v>40351.47708333333</c:v>
                </c:pt>
                <c:pt idx="88">
                  <c:v>40382.415972222225</c:v>
                </c:pt>
                <c:pt idx="89">
                  <c:v>40408.43819444445</c:v>
                </c:pt>
                <c:pt idx="90">
                  <c:v>40437.419444444444</c:v>
                </c:pt>
                <c:pt idx="91">
                  <c:v>41023</c:v>
                </c:pt>
                <c:pt idx="92">
                  <c:v>41037</c:v>
                </c:pt>
                <c:pt idx="93">
                  <c:v>41093</c:v>
                </c:pt>
                <c:pt idx="94">
                  <c:v>41152.520833333336</c:v>
                </c:pt>
                <c:pt idx="95">
                  <c:v>41179.510416666664</c:v>
                </c:pt>
                <c:pt idx="96">
                  <c:v>41212.42013888889</c:v>
                </c:pt>
                <c:pt idx="97">
                  <c:v>41263.427083333336</c:v>
                </c:pt>
                <c:pt idx="98">
                  <c:v>41302.458333333336</c:v>
                </c:pt>
                <c:pt idx="99">
                  <c:v>41332.46875</c:v>
                </c:pt>
                <c:pt idx="100">
                  <c:v>41360.458333333336</c:v>
                </c:pt>
                <c:pt idx="101">
                  <c:v>41366.416666666664</c:v>
                </c:pt>
                <c:pt idx="102">
                  <c:v>41425.48611111111</c:v>
                </c:pt>
                <c:pt idx="103">
                  <c:v>41453.427083333336</c:v>
                </c:pt>
                <c:pt idx="104">
                  <c:v>41486.4375</c:v>
                </c:pt>
                <c:pt idx="105">
                  <c:v>41516.427083333336</c:v>
                </c:pt>
                <c:pt idx="106">
                  <c:v>41564.64236111111</c:v>
                </c:pt>
                <c:pt idx="107">
                  <c:v>41606.427083333336</c:v>
                </c:pt>
                <c:pt idx="108">
                  <c:v>41638.43402777778</c:v>
                </c:pt>
                <c:pt idx="109">
                  <c:v>41670.444444444445</c:v>
                </c:pt>
                <c:pt idx="110">
                  <c:v>41697.489583333336</c:v>
                </c:pt>
                <c:pt idx="111">
                  <c:v>41729.5</c:v>
                </c:pt>
                <c:pt idx="112">
                  <c:v>41758.479166666664</c:v>
                </c:pt>
                <c:pt idx="113">
                  <c:v>41789.479166666664</c:v>
                </c:pt>
                <c:pt idx="114">
                  <c:v>41820.47222222222</c:v>
                </c:pt>
                <c:pt idx="115">
                  <c:v>41850.489583333336</c:v>
                </c:pt>
                <c:pt idx="116">
                  <c:v>41880.47222222222</c:v>
                </c:pt>
                <c:pt idx="117">
                  <c:v>41942.48611111111</c:v>
                </c:pt>
                <c:pt idx="118">
                  <c:v>41971.458333333336</c:v>
                </c:pt>
                <c:pt idx="119">
                  <c:v>42003.479166666664</c:v>
                </c:pt>
                <c:pt idx="120">
                  <c:v>42034.489583333336</c:v>
                </c:pt>
                <c:pt idx="121">
                  <c:v>42062.489583333336</c:v>
                </c:pt>
                <c:pt idx="122">
                  <c:v>42094.729166666664</c:v>
                </c:pt>
                <c:pt idx="123">
                  <c:v>42124.48611111111</c:v>
                </c:pt>
                <c:pt idx="124">
                  <c:v>42185.52777777778</c:v>
                </c:pt>
                <c:pt idx="125">
                  <c:v>42247.52777777778</c:v>
                </c:pt>
                <c:pt idx="126">
                  <c:v>42275.506944444445</c:v>
                </c:pt>
                <c:pt idx="127">
                  <c:v>42307.4375</c:v>
                </c:pt>
                <c:pt idx="128">
                  <c:v>42338.40625</c:v>
                </c:pt>
                <c:pt idx="129">
                  <c:v>42361.40972222222</c:v>
                </c:pt>
                <c:pt idx="130">
                  <c:v>42398.49652777778</c:v>
                </c:pt>
                <c:pt idx="131">
                  <c:v>42429.475694444445</c:v>
                </c:pt>
                <c:pt idx="132">
                  <c:v>42460.48263888889</c:v>
                </c:pt>
                <c:pt idx="133">
                  <c:v>42489.489583333336</c:v>
                </c:pt>
                <c:pt idx="134">
                  <c:v>42521.49652777778</c:v>
                </c:pt>
                <c:pt idx="135">
                  <c:v>42551.49652777778</c:v>
                </c:pt>
                <c:pt idx="136">
                  <c:v>42580.489583333336</c:v>
                </c:pt>
                <c:pt idx="137">
                  <c:v>42612.493055555555</c:v>
                </c:pt>
                <c:pt idx="138">
                  <c:v>42643.49652777778</c:v>
                </c:pt>
                <c:pt idx="139">
                  <c:v>42704.46875</c:v>
                </c:pt>
                <c:pt idx="140">
                  <c:v>42727.461805555555</c:v>
                </c:pt>
                <c:pt idx="141">
                  <c:v>42766.46527777778</c:v>
                </c:pt>
                <c:pt idx="142">
                  <c:v>42794.47361111111</c:v>
                </c:pt>
                <c:pt idx="143">
                  <c:v>42825.46875</c:v>
                </c:pt>
                <c:pt idx="144">
                  <c:v>42852.47222222222</c:v>
                </c:pt>
                <c:pt idx="145">
                  <c:v>42886.47222222222</c:v>
                </c:pt>
                <c:pt idx="146">
                  <c:v>42916.47222222222</c:v>
                </c:pt>
                <c:pt idx="147">
                  <c:v>42947.48263888889</c:v>
                </c:pt>
                <c:pt idx="148">
                  <c:v>43039.486805555556</c:v>
                </c:pt>
                <c:pt idx="149">
                  <c:v>43280.46875</c:v>
                </c:pt>
                <c:pt idx="150">
                  <c:v>43312.475694444445</c:v>
                </c:pt>
                <c:pt idx="151">
                  <c:v>43404.46527777778</c:v>
                </c:pt>
                <c:pt idx="152">
                  <c:v>43462.458333333336</c:v>
                </c:pt>
                <c:pt idx="153">
                  <c:v>43495.479166666664</c:v>
                </c:pt>
                <c:pt idx="154">
                  <c:v>43524.46527777778</c:v>
                </c:pt>
                <c:pt idx="155">
                  <c:v>43553.46944444445</c:v>
                </c:pt>
                <c:pt idx="156">
                  <c:v>43585.475694444445</c:v>
                </c:pt>
                <c:pt idx="157">
                  <c:v>43616.48263888889</c:v>
                </c:pt>
                <c:pt idx="158">
                  <c:v>43644.489583333336</c:v>
                </c:pt>
                <c:pt idx="159">
                  <c:v>43675.49652777778</c:v>
                </c:pt>
                <c:pt idx="160">
                  <c:v>43735.48263888889</c:v>
                </c:pt>
                <c:pt idx="161">
                  <c:v>43774.697916666664</c:v>
                </c:pt>
                <c:pt idx="162">
                  <c:v>43798.489583333336</c:v>
                </c:pt>
                <c:pt idx="163">
                  <c:v>43822.5</c:v>
                </c:pt>
                <c:pt idx="164">
                  <c:v>43861.475694444445</c:v>
                </c:pt>
                <c:pt idx="165">
                  <c:v>43889.5</c:v>
                </c:pt>
                <c:pt idx="166">
                  <c:v>43889.50069444445</c:v>
                </c:pt>
                <c:pt idx="167">
                  <c:v>44174.54861111111</c:v>
                </c:pt>
              </c:strCache>
            </c:strRef>
          </c:xVal>
          <c:yVal>
            <c:numRef>
              <c:f>'PA 2518-8-0033'!$O$3:$O$170</c:f>
              <c:numCache>
                <c:ptCount val="1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2518-8-0033'!$A$3:$A$170</c:f>
              <c:strCache>
                <c:ptCount val="168"/>
                <c:pt idx="0">
                  <c:v>36510</c:v>
                </c:pt>
                <c:pt idx="1">
                  <c:v>36566</c:v>
                </c:pt>
                <c:pt idx="2">
                  <c:v>36627</c:v>
                </c:pt>
                <c:pt idx="3">
                  <c:v>36696</c:v>
                </c:pt>
                <c:pt idx="4">
                  <c:v>36763</c:v>
                </c:pt>
                <c:pt idx="5">
                  <c:v>36828</c:v>
                </c:pt>
                <c:pt idx="6">
                  <c:v>37025</c:v>
                </c:pt>
                <c:pt idx="7">
                  <c:v>37740.57638888889</c:v>
                </c:pt>
                <c:pt idx="8">
                  <c:v>37765.5</c:v>
                </c:pt>
                <c:pt idx="9">
                  <c:v>37794.45486111111</c:v>
                </c:pt>
                <c:pt idx="10">
                  <c:v>37816.48263888889</c:v>
                </c:pt>
                <c:pt idx="11">
                  <c:v>37849.70486111111</c:v>
                </c:pt>
                <c:pt idx="12">
                  <c:v>37875.48263888889</c:v>
                </c:pt>
                <c:pt idx="13">
                  <c:v>37918.45486111111</c:v>
                </c:pt>
                <c:pt idx="14">
                  <c:v>37947.4375</c:v>
                </c:pt>
                <c:pt idx="15">
                  <c:v>37961.4375</c:v>
                </c:pt>
                <c:pt idx="16">
                  <c:v>38008.819444444445</c:v>
                </c:pt>
                <c:pt idx="17">
                  <c:v>38038.43263888889</c:v>
                </c:pt>
                <c:pt idx="18">
                  <c:v>38065.444444444445</c:v>
                </c:pt>
                <c:pt idx="19">
                  <c:v>38094.447916666664</c:v>
                </c:pt>
                <c:pt idx="20">
                  <c:v>38122.45486111111</c:v>
                </c:pt>
                <c:pt idx="21">
                  <c:v>38158.42361111111</c:v>
                </c:pt>
                <c:pt idx="22">
                  <c:v>38183.467361111114</c:v>
                </c:pt>
                <c:pt idx="23">
                  <c:v>38213.444444444445</c:v>
                </c:pt>
                <c:pt idx="24">
                  <c:v>38248.444444444445</c:v>
                </c:pt>
                <c:pt idx="25">
                  <c:v>38271.4375</c:v>
                </c:pt>
                <c:pt idx="26">
                  <c:v>38304.43402777778</c:v>
                </c:pt>
                <c:pt idx="27">
                  <c:v>38325.42013888889</c:v>
                </c:pt>
                <c:pt idx="28">
                  <c:v>38367.45138888889</c:v>
                </c:pt>
                <c:pt idx="29">
                  <c:v>38402.43402777778</c:v>
                </c:pt>
                <c:pt idx="30">
                  <c:v>38430.45486111111</c:v>
                </c:pt>
                <c:pt idx="31">
                  <c:v>38458.45138888889</c:v>
                </c:pt>
                <c:pt idx="32">
                  <c:v>38486.444444444445</c:v>
                </c:pt>
                <c:pt idx="33">
                  <c:v>38521.430555555555</c:v>
                </c:pt>
                <c:pt idx="34">
                  <c:v>38542.74652777778</c:v>
                </c:pt>
                <c:pt idx="35">
                  <c:v>38576.82708333333</c:v>
                </c:pt>
                <c:pt idx="36">
                  <c:v>38605.69513888889</c:v>
                </c:pt>
                <c:pt idx="37">
                  <c:v>38636.44513888889</c:v>
                </c:pt>
                <c:pt idx="38">
                  <c:v>38662.436111111114</c:v>
                </c:pt>
                <c:pt idx="39">
                  <c:v>38689.43680555555</c:v>
                </c:pt>
                <c:pt idx="40">
                  <c:v>38738.44861111111</c:v>
                </c:pt>
                <c:pt idx="41">
                  <c:v>38766.44375</c:v>
                </c:pt>
                <c:pt idx="42">
                  <c:v>38788.447222222225</c:v>
                </c:pt>
                <c:pt idx="43">
                  <c:v>38816.45486111111</c:v>
                </c:pt>
                <c:pt idx="44">
                  <c:v>38879.45138888889</c:v>
                </c:pt>
                <c:pt idx="45">
                  <c:v>38935.45208333333</c:v>
                </c:pt>
                <c:pt idx="46">
                  <c:v>38969.37291666667</c:v>
                </c:pt>
                <c:pt idx="47">
                  <c:v>39002.42083333333</c:v>
                </c:pt>
                <c:pt idx="48">
                  <c:v>39032.42847222222</c:v>
                </c:pt>
                <c:pt idx="49">
                  <c:v>39103.447916666664</c:v>
                </c:pt>
                <c:pt idx="50">
                  <c:v>39130.43541666667</c:v>
                </c:pt>
                <c:pt idx="51">
                  <c:v>39158.42569444444</c:v>
                </c:pt>
                <c:pt idx="52">
                  <c:v>39214.425</c:v>
                </c:pt>
                <c:pt idx="53">
                  <c:v>39242.425</c:v>
                </c:pt>
                <c:pt idx="54">
                  <c:v>39270.39791666667</c:v>
                </c:pt>
                <c:pt idx="55">
                  <c:v>39340.438888888886</c:v>
                </c:pt>
                <c:pt idx="56">
                  <c:v>39367.393055555556</c:v>
                </c:pt>
                <c:pt idx="57">
                  <c:v>39401.40416666667</c:v>
                </c:pt>
                <c:pt idx="58">
                  <c:v>39459.40347222222</c:v>
                </c:pt>
                <c:pt idx="59">
                  <c:v>39494.41805555556</c:v>
                </c:pt>
                <c:pt idx="60">
                  <c:v>39522.41805555556</c:v>
                </c:pt>
                <c:pt idx="61">
                  <c:v>39550.39513888889</c:v>
                </c:pt>
                <c:pt idx="62">
                  <c:v>39578.40277777778</c:v>
                </c:pt>
                <c:pt idx="63">
                  <c:v>39620.40833333333</c:v>
                </c:pt>
                <c:pt idx="64">
                  <c:v>39648.41458333333</c:v>
                </c:pt>
                <c:pt idx="65">
                  <c:v>39681.41527777778</c:v>
                </c:pt>
                <c:pt idx="66">
                  <c:v>39711.407638888886</c:v>
                </c:pt>
                <c:pt idx="67">
                  <c:v>39732.44305555556</c:v>
                </c:pt>
                <c:pt idx="68">
                  <c:v>39774.42083333333</c:v>
                </c:pt>
                <c:pt idx="69">
                  <c:v>39803.424305555556</c:v>
                </c:pt>
                <c:pt idx="70">
                  <c:v>39838.424305555556</c:v>
                </c:pt>
                <c:pt idx="71">
                  <c:v>39864.43194444444</c:v>
                </c:pt>
                <c:pt idx="72">
                  <c:v>39886.42291666667</c:v>
                </c:pt>
                <c:pt idx="73">
                  <c:v>39913.40416666667</c:v>
                </c:pt>
                <c:pt idx="74">
                  <c:v>39949.459027777775</c:v>
                </c:pt>
                <c:pt idx="75">
                  <c:v>39977.419444444444</c:v>
                </c:pt>
                <c:pt idx="76">
                  <c:v>40005.384722222225</c:v>
                </c:pt>
                <c:pt idx="77">
                  <c:v>40048.4125</c:v>
                </c:pt>
                <c:pt idx="78">
                  <c:v>40076.43541666667</c:v>
                </c:pt>
                <c:pt idx="79">
                  <c:v>40098.42083333333</c:v>
                </c:pt>
                <c:pt idx="80">
                  <c:v>40131.44305555556</c:v>
                </c:pt>
                <c:pt idx="81">
                  <c:v>40156.45277777778</c:v>
                </c:pt>
                <c:pt idx="82">
                  <c:v>40201.42222222222</c:v>
                </c:pt>
                <c:pt idx="83">
                  <c:v>40232.467361111114</c:v>
                </c:pt>
                <c:pt idx="84">
                  <c:v>40255.416666666664</c:v>
                </c:pt>
                <c:pt idx="85">
                  <c:v>40283.40625</c:v>
                </c:pt>
                <c:pt idx="86">
                  <c:v>40317.458333333336</c:v>
                </c:pt>
                <c:pt idx="87">
                  <c:v>40351.47708333333</c:v>
                </c:pt>
                <c:pt idx="88">
                  <c:v>40382.415972222225</c:v>
                </c:pt>
                <c:pt idx="89">
                  <c:v>40408.43819444445</c:v>
                </c:pt>
                <c:pt idx="90">
                  <c:v>40437.419444444444</c:v>
                </c:pt>
                <c:pt idx="91">
                  <c:v>41023</c:v>
                </c:pt>
                <c:pt idx="92">
                  <c:v>41037</c:v>
                </c:pt>
                <c:pt idx="93">
                  <c:v>41093</c:v>
                </c:pt>
                <c:pt idx="94">
                  <c:v>41152.520833333336</c:v>
                </c:pt>
                <c:pt idx="95">
                  <c:v>41179.510416666664</c:v>
                </c:pt>
                <c:pt idx="96">
                  <c:v>41212.42013888889</c:v>
                </c:pt>
                <c:pt idx="97">
                  <c:v>41263.427083333336</c:v>
                </c:pt>
                <c:pt idx="98">
                  <c:v>41302.458333333336</c:v>
                </c:pt>
                <c:pt idx="99">
                  <c:v>41332.46875</c:v>
                </c:pt>
                <c:pt idx="100">
                  <c:v>41360.458333333336</c:v>
                </c:pt>
                <c:pt idx="101">
                  <c:v>41366.416666666664</c:v>
                </c:pt>
                <c:pt idx="102">
                  <c:v>41425.48611111111</c:v>
                </c:pt>
                <c:pt idx="103">
                  <c:v>41453.427083333336</c:v>
                </c:pt>
                <c:pt idx="104">
                  <c:v>41486.4375</c:v>
                </c:pt>
                <c:pt idx="105">
                  <c:v>41516.427083333336</c:v>
                </c:pt>
                <c:pt idx="106">
                  <c:v>41564.64236111111</c:v>
                </c:pt>
                <c:pt idx="107">
                  <c:v>41606.427083333336</c:v>
                </c:pt>
                <c:pt idx="108">
                  <c:v>41638.43402777778</c:v>
                </c:pt>
                <c:pt idx="109">
                  <c:v>41670.444444444445</c:v>
                </c:pt>
                <c:pt idx="110">
                  <c:v>41697.489583333336</c:v>
                </c:pt>
                <c:pt idx="111">
                  <c:v>41729.5</c:v>
                </c:pt>
                <c:pt idx="112">
                  <c:v>41758.479166666664</c:v>
                </c:pt>
                <c:pt idx="113">
                  <c:v>41789.479166666664</c:v>
                </c:pt>
                <c:pt idx="114">
                  <c:v>41820.47222222222</c:v>
                </c:pt>
                <c:pt idx="115">
                  <c:v>41850.489583333336</c:v>
                </c:pt>
                <c:pt idx="116">
                  <c:v>41880.47222222222</c:v>
                </c:pt>
                <c:pt idx="117">
                  <c:v>41942.48611111111</c:v>
                </c:pt>
                <c:pt idx="118">
                  <c:v>41971.458333333336</c:v>
                </c:pt>
                <c:pt idx="119">
                  <c:v>42003.479166666664</c:v>
                </c:pt>
                <c:pt idx="120">
                  <c:v>42034.489583333336</c:v>
                </c:pt>
                <c:pt idx="121">
                  <c:v>42062.489583333336</c:v>
                </c:pt>
                <c:pt idx="122">
                  <c:v>42094.729166666664</c:v>
                </c:pt>
                <c:pt idx="123">
                  <c:v>42124.48611111111</c:v>
                </c:pt>
                <c:pt idx="124">
                  <c:v>42185.52777777778</c:v>
                </c:pt>
                <c:pt idx="125">
                  <c:v>42247.52777777778</c:v>
                </c:pt>
                <c:pt idx="126">
                  <c:v>42275.506944444445</c:v>
                </c:pt>
                <c:pt idx="127">
                  <c:v>42307.4375</c:v>
                </c:pt>
                <c:pt idx="128">
                  <c:v>42338.40625</c:v>
                </c:pt>
                <c:pt idx="129">
                  <c:v>42361.40972222222</c:v>
                </c:pt>
                <c:pt idx="130">
                  <c:v>42398.49652777778</c:v>
                </c:pt>
                <c:pt idx="131">
                  <c:v>42429.475694444445</c:v>
                </c:pt>
                <c:pt idx="132">
                  <c:v>42460.48263888889</c:v>
                </c:pt>
                <c:pt idx="133">
                  <c:v>42489.489583333336</c:v>
                </c:pt>
                <c:pt idx="134">
                  <c:v>42521.49652777778</c:v>
                </c:pt>
                <c:pt idx="135">
                  <c:v>42551.49652777778</c:v>
                </c:pt>
                <c:pt idx="136">
                  <c:v>42580.489583333336</c:v>
                </c:pt>
                <c:pt idx="137">
                  <c:v>42612.493055555555</c:v>
                </c:pt>
                <c:pt idx="138">
                  <c:v>42643.49652777778</c:v>
                </c:pt>
                <c:pt idx="139">
                  <c:v>42704.46875</c:v>
                </c:pt>
                <c:pt idx="140">
                  <c:v>42727.461805555555</c:v>
                </c:pt>
                <c:pt idx="141">
                  <c:v>42766.46527777778</c:v>
                </c:pt>
                <c:pt idx="142">
                  <c:v>42794.47361111111</c:v>
                </c:pt>
                <c:pt idx="143">
                  <c:v>42825.46875</c:v>
                </c:pt>
                <c:pt idx="144">
                  <c:v>42852.47222222222</c:v>
                </c:pt>
                <c:pt idx="145">
                  <c:v>42886.47222222222</c:v>
                </c:pt>
                <c:pt idx="146">
                  <c:v>42916.47222222222</c:v>
                </c:pt>
                <c:pt idx="147">
                  <c:v>42947.48263888889</c:v>
                </c:pt>
                <c:pt idx="148">
                  <c:v>43039.486805555556</c:v>
                </c:pt>
                <c:pt idx="149">
                  <c:v>43280.46875</c:v>
                </c:pt>
                <c:pt idx="150">
                  <c:v>43312.475694444445</c:v>
                </c:pt>
                <c:pt idx="151">
                  <c:v>43404.46527777778</c:v>
                </c:pt>
                <c:pt idx="152">
                  <c:v>43462.458333333336</c:v>
                </c:pt>
                <c:pt idx="153">
                  <c:v>43495.479166666664</c:v>
                </c:pt>
                <c:pt idx="154">
                  <c:v>43524.46527777778</c:v>
                </c:pt>
                <c:pt idx="155">
                  <c:v>43553.46944444445</c:v>
                </c:pt>
                <c:pt idx="156">
                  <c:v>43585.475694444445</c:v>
                </c:pt>
                <c:pt idx="157">
                  <c:v>43616.48263888889</c:v>
                </c:pt>
                <c:pt idx="158">
                  <c:v>43644.489583333336</c:v>
                </c:pt>
                <c:pt idx="159">
                  <c:v>43675.49652777778</c:v>
                </c:pt>
                <c:pt idx="160">
                  <c:v>43735.48263888889</c:v>
                </c:pt>
                <c:pt idx="161">
                  <c:v>43774.697916666664</c:v>
                </c:pt>
                <c:pt idx="162">
                  <c:v>43798.489583333336</c:v>
                </c:pt>
                <c:pt idx="163">
                  <c:v>43822.5</c:v>
                </c:pt>
                <c:pt idx="164">
                  <c:v>43861.475694444445</c:v>
                </c:pt>
                <c:pt idx="165">
                  <c:v>43889.5</c:v>
                </c:pt>
                <c:pt idx="166">
                  <c:v>43889.50069444445</c:v>
                </c:pt>
                <c:pt idx="167">
                  <c:v>44174.54861111111</c:v>
                </c:pt>
              </c:strCache>
            </c:strRef>
          </c:xVal>
          <c:yVal>
            <c:numRef>
              <c:f>'PA 2518-8-0033'!$R$3:$R$170</c:f>
              <c:numCache>
                <c:ptCount val="1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2518-8-0033'!$A$3:$A$170</c:f>
              <c:strCache>
                <c:ptCount val="168"/>
                <c:pt idx="0">
                  <c:v>36510</c:v>
                </c:pt>
                <c:pt idx="1">
                  <c:v>36566</c:v>
                </c:pt>
                <c:pt idx="2">
                  <c:v>36627</c:v>
                </c:pt>
                <c:pt idx="3">
                  <c:v>36696</c:v>
                </c:pt>
                <c:pt idx="4">
                  <c:v>36763</c:v>
                </c:pt>
                <c:pt idx="5">
                  <c:v>36828</c:v>
                </c:pt>
                <c:pt idx="6">
                  <c:v>37025</c:v>
                </c:pt>
                <c:pt idx="7">
                  <c:v>37740.57638888889</c:v>
                </c:pt>
                <c:pt idx="8">
                  <c:v>37765.5</c:v>
                </c:pt>
                <c:pt idx="9">
                  <c:v>37794.45486111111</c:v>
                </c:pt>
                <c:pt idx="10">
                  <c:v>37816.48263888889</c:v>
                </c:pt>
                <c:pt idx="11">
                  <c:v>37849.70486111111</c:v>
                </c:pt>
                <c:pt idx="12">
                  <c:v>37875.48263888889</c:v>
                </c:pt>
                <c:pt idx="13">
                  <c:v>37918.45486111111</c:v>
                </c:pt>
                <c:pt idx="14">
                  <c:v>37947.4375</c:v>
                </c:pt>
                <c:pt idx="15">
                  <c:v>37961.4375</c:v>
                </c:pt>
                <c:pt idx="16">
                  <c:v>38008.819444444445</c:v>
                </c:pt>
                <c:pt idx="17">
                  <c:v>38038.43263888889</c:v>
                </c:pt>
                <c:pt idx="18">
                  <c:v>38065.444444444445</c:v>
                </c:pt>
                <c:pt idx="19">
                  <c:v>38094.447916666664</c:v>
                </c:pt>
                <c:pt idx="20">
                  <c:v>38122.45486111111</c:v>
                </c:pt>
                <c:pt idx="21">
                  <c:v>38158.42361111111</c:v>
                </c:pt>
                <c:pt idx="22">
                  <c:v>38183.467361111114</c:v>
                </c:pt>
                <c:pt idx="23">
                  <c:v>38213.444444444445</c:v>
                </c:pt>
                <c:pt idx="24">
                  <c:v>38248.444444444445</c:v>
                </c:pt>
                <c:pt idx="25">
                  <c:v>38271.4375</c:v>
                </c:pt>
                <c:pt idx="26">
                  <c:v>38304.43402777778</c:v>
                </c:pt>
                <c:pt idx="27">
                  <c:v>38325.42013888889</c:v>
                </c:pt>
                <c:pt idx="28">
                  <c:v>38367.45138888889</c:v>
                </c:pt>
                <c:pt idx="29">
                  <c:v>38402.43402777778</c:v>
                </c:pt>
                <c:pt idx="30">
                  <c:v>38430.45486111111</c:v>
                </c:pt>
                <c:pt idx="31">
                  <c:v>38458.45138888889</c:v>
                </c:pt>
                <c:pt idx="32">
                  <c:v>38486.444444444445</c:v>
                </c:pt>
                <c:pt idx="33">
                  <c:v>38521.430555555555</c:v>
                </c:pt>
                <c:pt idx="34">
                  <c:v>38542.74652777778</c:v>
                </c:pt>
                <c:pt idx="35">
                  <c:v>38576.82708333333</c:v>
                </c:pt>
                <c:pt idx="36">
                  <c:v>38605.69513888889</c:v>
                </c:pt>
                <c:pt idx="37">
                  <c:v>38636.44513888889</c:v>
                </c:pt>
                <c:pt idx="38">
                  <c:v>38662.436111111114</c:v>
                </c:pt>
                <c:pt idx="39">
                  <c:v>38689.43680555555</c:v>
                </c:pt>
                <c:pt idx="40">
                  <c:v>38738.44861111111</c:v>
                </c:pt>
                <c:pt idx="41">
                  <c:v>38766.44375</c:v>
                </c:pt>
                <c:pt idx="42">
                  <c:v>38788.447222222225</c:v>
                </c:pt>
                <c:pt idx="43">
                  <c:v>38816.45486111111</c:v>
                </c:pt>
                <c:pt idx="44">
                  <c:v>38879.45138888889</c:v>
                </c:pt>
                <c:pt idx="45">
                  <c:v>38935.45208333333</c:v>
                </c:pt>
                <c:pt idx="46">
                  <c:v>38969.37291666667</c:v>
                </c:pt>
                <c:pt idx="47">
                  <c:v>39002.42083333333</c:v>
                </c:pt>
                <c:pt idx="48">
                  <c:v>39032.42847222222</c:v>
                </c:pt>
                <c:pt idx="49">
                  <c:v>39103.447916666664</c:v>
                </c:pt>
                <c:pt idx="50">
                  <c:v>39130.43541666667</c:v>
                </c:pt>
                <c:pt idx="51">
                  <c:v>39158.42569444444</c:v>
                </c:pt>
                <c:pt idx="52">
                  <c:v>39214.425</c:v>
                </c:pt>
                <c:pt idx="53">
                  <c:v>39242.425</c:v>
                </c:pt>
                <c:pt idx="54">
                  <c:v>39270.39791666667</c:v>
                </c:pt>
                <c:pt idx="55">
                  <c:v>39340.438888888886</c:v>
                </c:pt>
                <c:pt idx="56">
                  <c:v>39367.393055555556</c:v>
                </c:pt>
                <c:pt idx="57">
                  <c:v>39401.40416666667</c:v>
                </c:pt>
                <c:pt idx="58">
                  <c:v>39459.40347222222</c:v>
                </c:pt>
                <c:pt idx="59">
                  <c:v>39494.41805555556</c:v>
                </c:pt>
                <c:pt idx="60">
                  <c:v>39522.41805555556</c:v>
                </c:pt>
                <c:pt idx="61">
                  <c:v>39550.39513888889</c:v>
                </c:pt>
                <c:pt idx="62">
                  <c:v>39578.40277777778</c:v>
                </c:pt>
                <c:pt idx="63">
                  <c:v>39620.40833333333</c:v>
                </c:pt>
                <c:pt idx="64">
                  <c:v>39648.41458333333</c:v>
                </c:pt>
                <c:pt idx="65">
                  <c:v>39681.41527777778</c:v>
                </c:pt>
                <c:pt idx="66">
                  <c:v>39711.407638888886</c:v>
                </c:pt>
                <c:pt idx="67">
                  <c:v>39732.44305555556</c:v>
                </c:pt>
                <c:pt idx="68">
                  <c:v>39774.42083333333</c:v>
                </c:pt>
                <c:pt idx="69">
                  <c:v>39803.424305555556</c:v>
                </c:pt>
                <c:pt idx="70">
                  <c:v>39838.424305555556</c:v>
                </c:pt>
                <c:pt idx="71">
                  <c:v>39864.43194444444</c:v>
                </c:pt>
                <c:pt idx="72">
                  <c:v>39886.42291666667</c:v>
                </c:pt>
                <c:pt idx="73">
                  <c:v>39913.40416666667</c:v>
                </c:pt>
                <c:pt idx="74">
                  <c:v>39949.459027777775</c:v>
                </c:pt>
                <c:pt idx="75">
                  <c:v>39977.419444444444</c:v>
                </c:pt>
                <c:pt idx="76">
                  <c:v>40005.384722222225</c:v>
                </c:pt>
                <c:pt idx="77">
                  <c:v>40048.4125</c:v>
                </c:pt>
                <c:pt idx="78">
                  <c:v>40076.43541666667</c:v>
                </c:pt>
                <c:pt idx="79">
                  <c:v>40098.42083333333</c:v>
                </c:pt>
                <c:pt idx="80">
                  <c:v>40131.44305555556</c:v>
                </c:pt>
                <c:pt idx="81">
                  <c:v>40156.45277777778</c:v>
                </c:pt>
                <c:pt idx="82">
                  <c:v>40201.42222222222</c:v>
                </c:pt>
                <c:pt idx="83">
                  <c:v>40232.467361111114</c:v>
                </c:pt>
                <c:pt idx="84">
                  <c:v>40255.416666666664</c:v>
                </c:pt>
                <c:pt idx="85">
                  <c:v>40283.40625</c:v>
                </c:pt>
                <c:pt idx="86">
                  <c:v>40317.458333333336</c:v>
                </c:pt>
                <c:pt idx="87">
                  <c:v>40351.47708333333</c:v>
                </c:pt>
                <c:pt idx="88">
                  <c:v>40382.415972222225</c:v>
                </c:pt>
                <c:pt idx="89">
                  <c:v>40408.43819444445</c:v>
                </c:pt>
                <c:pt idx="90">
                  <c:v>40437.419444444444</c:v>
                </c:pt>
                <c:pt idx="91">
                  <c:v>41023</c:v>
                </c:pt>
                <c:pt idx="92">
                  <c:v>41037</c:v>
                </c:pt>
                <c:pt idx="93">
                  <c:v>41093</c:v>
                </c:pt>
                <c:pt idx="94">
                  <c:v>41152.520833333336</c:v>
                </c:pt>
                <c:pt idx="95">
                  <c:v>41179.510416666664</c:v>
                </c:pt>
                <c:pt idx="96">
                  <c:v>41212.42013888889</c:v>
                </c:pt>
                <c:pt idx="97">
                  <c:v>41263.427083333336</c:v>
                </c:pt>
                <c:pt idx="98">
                  <c:v>41302.458333333336</c:v>
                </c:pt>
                <c:pt idx="99">
                  <c:v>41332.46875</c:v>
                </c:pt>
                <c:pt idx="100">
                  <c:v>41360.458333333336</c:v>
                </c:pt>
                <c:pt idx="101">
                  <c:v>41366.416666666664</c:v>
                </c:pt>
                <c:pt idx="102">
                  <c:v>41425.48611111111</c:v>
                </c:pt>
                <c:pt idx="103">
                  <c:v>41453.427083333336</c:v>
                </c:pt>
                <c:pt idx="104">
                  <c:v>41486.4375</c:v>
                </c:pt>
                <c:pt idx="105">
                  <c:v>41516.427083333336</c:v>
                </c:pt>
                <c:pt idx="106">
                  <c:v>41564.64236111111</c:v>
                </c:pt>
                <c:pt idx="107">
                  <c:v>41606.427083333336</c:v>
                </c:pt>
                <c:pt idx="108">
                  <c:v>41638.43402777778</c:v>
                </c:pt>
                <c:pt idx="109">
                  <c:v>41670.444444444445</c:v>
                </c:pt>
                <c:pt idx="110">
                  <c:v>41697.489583333336</c:v>
                </c:pt>
                <c:pt idx="111">
                  <c:v>41729.5</c:v>
                </c:pt>
                <c:pt idx="112">
                  <c:v>41758.479166666664</c:v>
                </c:pt>
                <c:pt idx="113">
                  <c:v>41789.479166666664</c:v>
                </c:pt>
                <c:pt idx="114">
                  <c:v>41820.47222222222</c:v>
                </c:pt>
                <c:pt idx="115">
                  <c:v>41850.489583333336</c:v>
                </c:pt>
                <c:pt idx="116">
                  <c:v>41880.47222222222</c:v>
                </c:pt>
                <c:pt idx="117">
                  <c:v>41942.48611111111</c:v>
                </c:pt>
                <c:pt idx="118">
                  <c:v>41971.458333333336</c:v>
                </c:pt>
                <c:pt idx="119">
                  <c:v>42003.479166666664</c:v>
                </c:pt>
                <c:pt idx="120">
                  <c:v>42034.489583333336</c:v>
                </c:pt>
                <c:pt idx="121">
                  <c:v>42062.489583333336</c:v>
                </c:pt>
                <c:pt idx="122">
                  <c:v>42094.729166666664</c:v>
                </c:pt>
                <c:pt idx="123">
                  <c:v>42124.48611111111</c:v>
                </c:pt>
                <c:pt idx="124">
                  <c:v>42185.52777777778</c:v>
                </c:pt>
                <c:pt idx="125">
                  <c:v>42247.52777777778</c:v>
                </c:pt>
                <c:pt idx="126">
                  <c:v>42275.506944444445</c:v>
                </c:pt>
                <c:pt idx="127">
                  <c:v>42307.4375</c:v>
                </c:pt>
                <c:pt idx="128">
                  <c:v>42338.40625</c:v>
                </c:pt>
                <c:pt idx="129">
                  <c:v>42361.40972222222</c:v>
                </c:pt>
                <c:pt idx="130">
                  <c:v>42398.49652777778</c:v>
                </c:pt>
                <c:pt idx="131">
                  <c:v>42429.475694444445</c:v>
                </c:pt>
                <c:pt idx="132">
                  <c:v>42460.48263888889</c:v>
                </c:pt>
                <c:pt idx="133">
                  <c:v>42489.489583333336</c:v>
                </c:pt>
                <c:pt idx="134">
                  <c:v>42521.49652777778</c:v>
                </c:pt>
                <c:pt idx="135">
                  <c:v>42551.49652777778</c:v>
                </c:pt>
                <c:pt idx="136">
                  <c:v>42580.489583333336</c:v>
                </c:pt>
                <c:pt idx="137">
                  <c:v>42612.493055555555</c:v>
                </c:pt>
                <c:pt idx="138">
                  <c:v>42643.49652777778</c:v>
                </c:pt>
                <c:pt idx="139">
                  <c:v>42704.46875</c:v>
                </c:pt>
                <c:pt idx="140">
                  <c:v>42727.461805555555</c:v>
                </c:pt>
                <c:pt idx="141">
                  <c:v>42766.46527777778</c:v>
                </c:pt>
                <c:pt idx="142">
                  <c:v>42794.47361111111</c:v>
                </c:pt>
                <c:pt idx="143">
                  <c:v>42825.46875</c:v>
                </c:pt>
                <c:pt idx="144">
                  <c:v>42852.47222222222</c:v>
                </c:pt>
                <c:pt idx="145">
                  <c:v>42886.47222222222</c:v>
                </c:pt>
                <c:pt idx="146">
                  <c:v>42916.47222222222</c:v>
                </c:pt>
                <c:pt idx="147">
                  <c:v>42947.48263888889</c:v>
                </c:pt>
                <c:pt idx="148">
                  <c:v>43039.486805555556</c:v>
                </c:pt>
                <c:pt idx="149">
                  <c:v>43280.46875</c:v>
                </c:pt>
                <c:pt idx="150">
                  <c:v>43312.475694444445</c:v>
                </c:pt>
                <c:pt idx="151">
                  <c:v>43404.46527777778</c:v>
                </c:pt>
                <c:pt idx="152">
                  <c:v>43462.458333333336</c:v>
                </c:pt>
                <c:pt idx="153">
                  <c:v>43495.479166666664</c:v>
                </c:pt>
                <c:pt idx="154">
                  <c:v>43524.46527777778</c:v>
                </c:pt>
                <c:pt idx="155">
                  <c:v>43553.46944444445</c:v>
                </c:pt>
                <c:pt idx="156">
                  <c:v>43585.475694444445</c:v>
                </c:pt>
                <c:pt idx="157">
                  <c:v>43616.48263888889</c:v>
                </c:pt>
                <c:pt idx="158">
                  <c:v>43644.489583333336</c:v>
                </c:pt>
                <c:pt idx="159">
                  <c:v>43675.49652777778</c:v>
                </c:pt>
                <c:pt idx="160">
                  <c:v>43735.48263888889</c:v>
                </c:pt>
                <c:pt idx="161">
                  <c:v>43774.697916666664</c:v>
                </c:pt>
                <c:pt idx="162">
                  <c:v>43798.489583333336</c:v>
                </c:pt>
                <c:pt idx="163">
                  <c:v>43822.5</c:v>
                </c:pt>
                <c:pt idx="164">
                  <c:v>43861.475694444445</c:v>
                </c:pt>
                <c:pt idx="165">
                  <c:v>43889.5</c:v>
                </c:pt>
                <c:pt idx="166">
                  <c:v>43889.50069444445</c:v>
                </c:pt>
                <c:pt idx="167">
                  <c:v>44174.54861111111</c:v>
                </c:pt>
              </c:strCache>
            </c:strRef>
          </c:xVal>
          <c:yVal>
            <c:numRef>
              <c:f>'PA 2518-8-0033'!$S$3:$S$170</c:f>
              <c:numCache>
                <c:ptCount val="1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yVal>
          <c:smooth val="0"/>
        </c:ser>
        <c:axId val="35710654"/>
        <c:axId val="52960431"/>
      </c:scatterChart>
      <c:valAx>
        <c:axId val="35710654"/>
        <c:scaling>
          <c:orientation val="minMax"/>
          <c:min val="36434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60431"/>
        <c:crosses val="autoZero"/>
        <c:crossBetween val="midCat"/>
        <c:dispUnits/>
        <c:majorUnit val="365.25"/>
        <c:minorUnit val="365.25"/>
      </c:valAx>
      <c:valAx>
        <c:axId val="52960431"/>
        <c:scaling>
          <c:orientation val="minMax"/>
          <c:min val="9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10654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948"/>
          <c:w val="0.53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2518-8-0033 (PARIDERA DEL CANO (P-5))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2518-8-0033'!$Z$3:$Z$14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2518-8-0033'!$AD$3:$AD$14</c:f>
              <c:numCache>
                <c:ptCount val="12"/>
                <c:pt idx="0">
                  <c:v>14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15</c:v>
                </c:pt>
                <c:pt idx="7">
                  <c:v>14</c:v>
                </c:pt>
                <c:pt idx="8">
                  <c:v>16</c:v>
                </c:pt>
                <c:pt idx="9">
                  <c:v>14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</c:ser>
        <c:axId val="6881832"/>
        <c:axId val="61936489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2518-8-0033'!$Z$3:$Z$14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2518-8-0033'!$AA$3:$AA$14</c:f>
              <c:numCache>
                <c:ptCount val="12"/>
                <c:pt idx="0">
                  <c:v>998.681</c:v>
                </c:pt>
                <c:pt idx="1">
                  <c:v>997.711</c:v>
                </c:pt>
                <c:pt idx="2">
                  <c:v>997.121</c:v>
                </c:pt>
                <c:pt idx="3">
                  <c:v>993.671</c:v>
                </c:pt>
                <c:pt idx="4">
                  <c:v>996.751</c:v>
                </c:pt>
                <c:pt idx="5">
                  <c:v>996.471</c:v>
                </c:pt>
                <c:pt idx="6">
                  <c:v>996.321</c:v>
                </c:pt>
                <c:pt idx="7">
                  <c:v>995.561</c:v>
                </c:pt>
                <c:pt idx="8">
                  <c:v>1000.321</c:v>
                </c:pt>
                <c:pt idx="9">
                  <c:v>999.951</c:v>
                </c:pt>
                <c:pt idx="10">
                  <c:v>999.551</c:v>
                </c:pt>
                <c:pt idx="11">
                  <c:v>999.211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2518-8-0033'!$Z$3:$Z$14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2518-8-0033'!$AB$3:$AB$14</c:f>
              <c:numCache>
                <c:ptCount val="12"/>
                <c:pt idx="0">
                  <c:v>961.251</c:v>
                </c:pt>
                <c:pt idx="1">
                  <c:v>967.451</c:v>
                </c:pt>
                <c:pt idx="2">
                  <c:v>964.411</c:v>
                </c:pt>
                <c:pt idx="3">
                  <c:v>966.631</c:v>
                </c:pt>
                <c:pt idx="4">
                  <c:v>963.471</c:v>
                </c:pt>
                <c:pt idx="5">
                  <c:v>965.231</c:v>
                </c:pt>
                <c:pt idx="6">
                  <c:v>960.896</c:v>
                </c:pt>
                <c:pt idx="7">
                  <c:v>961.181</c:v>
                </c:pt>
                <c:pt idx="8">
                  <c:v>962.181</c:v>
                </c:pt>
                <c:pt idx="9">
                  <c:v>963.131</c:v>
                </c:pt>
                <c:pt idx="10">
                  <c:v>961.501</c:v>
                </c:pt>
                <c:pt idx="11">
                  <c:v>969.131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2518-8-0033'!$Z$3:$Z$14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2518-8-0033'!$AC$3:$AC$14</c:f>
              <c:numCache>
                <c:ptCount val="12"/>
                <c:pt idx="0">
                  <c:v>977.8035</c:v>
                </c:pt>
                <c:pt idx="1">
                  <c:v>980.8821538461541</c:v>
                </c:pt>
                <c:pt idx="2">
                  <c:v>978.8424285714284</c:v>
                </c:pt>
                <c:pt idx="3">
                  <c:v>978.5581428571429</c:v>
                </c:pt>
                <c:pt idx="4">
                  <c:v>977.6216666666667</c:v>
                </c:pt>
                <c:pt idx="5">
                  <c:v>978.2963846153846</c:v>
                </c:pt>
                <c:pt idx="6">
                  <c:v>976.5423333333332</c:v>
                </c:pt>
                <c:pt idx="7">
                  <c:v>978.9352857142859</c:v>
                </c:pt>
                <c:pt idx="8">
                  <c:v>980.080375</c:v>
                </c:pt>
                <c:pt idx="9">
                  <c:v>981.0642142857141</c:v>
                </c:pt>
                <c:pt idx="10">
                  <c:v>979.9940769230768</c:v>
                </c:pt>
                <c:pt idx="11">
                  <c:v>981.4234999999999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2518-8-0033'!$Z$3:$Z$14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2518-8-0033'!$AE$3:$AE$14</c:f>
              <c:numCache>
                <c:ptCount val="12"/>
                <c:pt idx="0">
                  <c:v>#N/A</c:v>
                </c:pt>
                <c:pt idx="1">
                  <c:v>984.061</c:v>
                </c:pt>
                <c:pt idx="2">
                  <c:v>981.551</c:v>
                </c:pt>
                <c:pt idx="3">
                  <c:v>981.131</c:v>
                </c:pt>
                <c:pt idx="4">
                  <c:v>981.181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20557490"/>
        <c:axId val="50799683"/>
      </c:lineChart>
      <c:catAx>
        <c:axId val="205574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99683"/>
        <c:crosses val="autoZero"/>
        <c:auto val="1"/>
        <c:lblOffset val="100"/>
        <c:tickLblSkip val="1"/>
        <c:noMultiLvlLbl val="0"/>
      </c:catAx>
      <c:valAx>
        <c:axId val="50799683"/>
        <c:scaling>
          <c:orientation val="minMax"/>
          <c:min val="9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57490"/>
        <c:crossesAt val="1"/>
        <c:crossBetween val="between"/>
        <c:dispUnits/>
        <c:minorUnit val="1"/>
      </c:valAx>
      <c:catAx>
        <c:axId val="6881832"/>
        <c:scaling>
          <c:orientation val="minMax"/>
        </c:scaling>
        <c:axPos val="b"/>
        <c:delete val="1"/>
        <c:majorTickMark val="out"/>
        <c:minorTickMark val="none"/>
        <c:tickLblPos val="none"/>
        <c:crossAx val="61936489"/>
        <c:crosses val="autoZero"/>
        <c:auto val="1"/>
        <c:lblOffset val="100"/>
        <c:tickLblSkip val="1"/>
        <c:noMultiLvlLbl val="0"/>
      </c:catAx>
      <c:valAx>
        <c:axId val="61936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81832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2518-8-0033 (PARIDERA DEL CANO (P-5))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2518-8-0033'!$Z$3:$Z$14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2518-8-0033'!$AG$3:$AG$14</c:f>
              <c:numCache>
                <c:ptCount val="12"/>
                <c:pt idx="0">
                  <c:v>#N/A</c:v>
                </c:pt>
                <c:pt idx="1">
                  <c:v>0.594446348988682</c:v>
                </c:pt>
                <c:pt idx="2">
                  <c:v>0.5740914419695247</c:v>
                </c:pt>
                <c:pt idx="3">
                  <c:v>0.5851214670573751</c:v>
                </c:pt>
                <c:pt idx="4">
                  <c:v>0.5930333867707546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2518-8-0033'!$Z$3:$Z$14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2518-8-0033'!$AH$3:$AH$14</c:f>
              <c:numCache>
                <c:ptCount val="12"/>
                <c:pt idx="0">
                  <c:v>#N/A</c:v>
                </c:pt>
                <c:pt idx="1">
                  <c:v>0.6165403022296543</c:v>
                </c:pt>
                <c:pt idx="2">
                  <c:v>0.5573469540498532</c:v>
                </c:pt>
                <c:pt idx="3">
                  <c:v>0.547442091007813</c:v>
                </c:pt>
                <c:pt idx="4">
                  <c:v>0.5486212413699622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54543964"/>
        <c:axId val="21133629"/>
      </c:bar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33629"/>
        <c:crosses val="autoZero"/>
        <c:auto val="1"/>
        <c:lblOffset val="100"/>
        <c:tickLblSkip val="1"/>
        <c:noMultiLvlLbl val="0"/>
      </c:catAx>
      <c:valAx>
        <c:axId val="211336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3964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2518-8-0033'!$AI$2:$AI$37</c:f>
              <c:numCache/>
            </c:numRef>
          </c:cat>
          <c:val>
            <c:numRef>
              <c:f>'PA 2518-8-0033'!$AJ$2:$AJ$37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2518-8-0033'!$AI$2:$AI$37</c:f>
              <c:numCache/>
            </c:numRef>
          </c:cat>
          <c:val>
            <c:numRef>
              <c:f>'PA 2518-8-0033'!$AK$2:$AK$37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2518-8-0033'!$AI$2:$AI$37</c:f>
              <c:numCache/>
            </c:numRef>
          </c:cat>
          <c:val>
            <c:numRef>
              <c:f>'PA 2518-8-0033'!$AL$2:$AL$37</c:f>
              <c:numCache/>
            </c:numRef>
          </c:val>
          <c:smooth val="1"/>
        </c:ser>
        <c:marker val="1"/>
        <c:axId val="55984934"/>
        <c:axId val="34102359"/>
      </c:lineChart>
      <c:dateAx>
        <c:axId val="55984934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2359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410235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49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402717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28125" style="1" bestFit="1" customWidth="1"/>
    <col min="2" max="2" width="18.8515625" style="0" bestFit="1" customWidth="1"/>
    <col min="3" max="3" width="9.0039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29.8515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RIGHT(VLOOKUP("Extrapolado",$E$3:$N$170,10,FALSE),9)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1000.321</v>
      </c>
      <c r="AB2">
        <f>MIN(AB3:AB14)</f>
        <v>960.896</v>
      </c>
      <c r="AC2">
        <v>979.1192934131736</v>
      </c>
      <c r="AD2">
        <f>SUM(AD3:AD14)</f>
        <v>167</v>
      </c>
      <c r="AJ2" s="2"/>
      <c r="AK2" s="2"/>
      <c r="AL2" s="2"/>
    </row>
    <row r="3" spans="1:38" ht="12.75">
      <c r="A3" s="11">
        <v>36510</v>
      </c>
      <c r="B3" s="12">
        <v>964.411</v>
      </c>
      <c r="C3" s="12">
        <v>1018.831</v>
      </c>
      <c r="D3" s="12" t="s">
        <v>55</v>
      </c>
      <c r="E3" s="12" t="s">
        <v>56</v>
      </c>
      <c r="F3" t="s">
        <v>57</v>
      </c>
      <c r="G3">
        <v>54.42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964.411</v>
      </c>
      <c r="Q3">
        <f>IF(ISNA(P3),IF(ISNA(R3),IF(ISNA(S3),"",S3),R3),P3)</f>
        <v>964.411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998.681</v>
      </c>
      <c r="AB3">
        <v>961.251</v>
      </c>
      <c r="AC3">
        <v>977.8035</v>
      </c>
      <c r="AD3">
        <v>14</v>
      </c>
      <c r="AE3" t="e">
        <f>NA()</f>
        <v>#N/A</v>
      </c>
      <c r="AG3" t="e">
        <f>IF(AE3&gt;=AC3,0.5*(1+((AE3-AC3)/(AA3-AC3))),(AE3-AB3)/(2*(AC3-AB3)))</f>
        <v>#N/A</v>
      </c>
      <c r="AH3" t="e">
        <f>IF(AE3&gt;=$AC$2,0.5*(1+((AE3-$AC$2)/($AA$2-$AC$2))),(AE3-$AB$2)/(2*($AC$2-$AB$2)))</f>
        <v>#N/A</v>
      </c>
      <c r="AJ3" s="2"/>
      <c r="AK3" s="2"/>
      <c r="AL3" s="2"/>
    </row>
    <row r="4" spans="1:38" ht="12.75">
      <c r="A4" s="11">
        <v>36566</v>
      </c>
      <c r="B4" s="12">
        <v>963.471</v>
      </c>
      <c r="C4" s="12">
        <v>1018.831</v>
      </c>
      <c r="D4" s="12" t="s">
        <v>55</v>
      </c>
      <c r="E4" s="12" t="s">
        <v>56</v>
      </c>
      <c r="F4" t="s">
        <v>57</v>
      </c>
      <c r="G4">
        <v>55.36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963.471</v>
      </c>
      <c r="Q4">
        <f aca="true" t="shared" si="2" ref="Q4:Q67">IF(ISNA(P4),IF(ISNA(R4),IF(ISNA(S4),"",S4),R4),P4)</f>
        <v>963.471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997.711</v>
      </c>
      <c r="AB4">
        <v>967.451</v>
      </c>
      <c r="AC4">
        <v>980.8821538461541</v>
      </c>
      <c r="AD4">
        <v>13</v>
      </c>
      <c r="AE4">
        <v>984.061</v>
      </c>
      <c r="AF4">
        <v>2</v>
      </c>
      <c r="AG4">
        <f aca="true" t="shared" si="5" ref="AG4:AG14">IF(AE4&gt;=AC4,0.5*(1+((AE4-AC4)/(AA4-AC4))),(AE4-AB4)/(2*(AC4-AB4)))</f>
        <v>0.594446348988682</v>
      </c>
      <c r="AH4">
        <f aca="true" t="shared" si="6" ref="AH4:AH14">IF(AE4&gt;=$AC$2,0.5*(1+((AE4-$AC$2)/($AA$2-$AC$2))),(AE4-$AB$2)/(2*($AC$2-$AB$2)))</f>
        <v>0.6165403022296543</v>
      </c>
      <c r="AJ4" s="2"/>
      <c r="AK4" s="2"/>
      <c r="AL4" s="2"/>
    </row>
    <row r="5" spans="1:38" ht="12.75">
      <c r="A5" s="11">
        <v>36627</v>
      </c>
      <c r="B5" s="12">
        <v>962.851</v>
      </c>
      <c r="C5" s="12">
        <v>1018.831</v>
      </c>
      <c r="D5" s="12" t="s">
        <v>55</v>
      </c>
      <c r="E5" s="12" t="s">
        <v>56</v>
      </c>
      <c r="F5" t="s">
        <v>57</v>
      </c>
      <c r="G5">
        <v>55.98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962.851</v>
      </c>
      <c r="Q5">
        <f t="shared" si="2"/>
        <v>962.851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997.121</v>
      </c>
      <c r="AB5">
        <v>964.411</v>
      </c>
      <c r="AC5">
        <v>978.8424285714284</v>
      </c>
      <c r="AD5">
        <v>14</v>
      </c>
      <c r="AE5">
        <v>981.551</v>
      </c>
      <c r="AF5">
        <v>1</v>
      </c>
      <c r="AG5">
        <f t="shared" si="5"/>
        <v>0.5740914419695247</v>
      </c>
      <c r="AH5">
        <f t="shared" si="6"/>
        <v>0.5573469540498532</v>
      </c>
      <c r="AJ5" s="2"/>
      <c r="AK5" s="2"/>
      <c r="AL5" s="2"/>
    </row>
    <row r="6" spans="1:38" ht="12.75">
      <c r="A6" s="11">
        <v>36696</v>
      </c>
      <c r="B6" s="12">
        <v>962.181</v>
      </c>
      <c r="C6" s="12">
        <v>1018.831</v>
      </c>
      <c r="D6" s="12" t="s">
        <v>55</v>
      </c>
      <c r="E6" s="12" t="s">
        <v>56</v>
      </c>
      <c r="F6" t="s">
        <v>57</v>
      </c>
      <c r="G6">
        <v>56.65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962.181</v>
      </c>
      <c r="Q6">
        <f t="shared" si="2"/>
        <v>962.181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993.671</v>
      </c>
      <c r="AB6">
        <v>966.631</v>
      </c>
      <c r="AC6">
        <v>978.5581428571429</v>
      </c>
      <c r="AD6">
        <v>14</v>
      </c>
      <c r="AE6">
        <v>981.131</v>
      </c>
      <c r="AF6">
        <v>1</v>
      </c>
      <c r="AG6">
        <f t="shared" si="5"/>
        <v>0.5851214670573751</v>
      </c>
      <c r="AH6">
        <f t="shared" si="6"/>
        <v>0.547442091007813</v>
      </c>
      <c r="AJ6" s="2"/>
      <c r="AK6" s="2"/>
      <c r="AL6" s="2"/>
    </row>
    <row r="7" spans="1:38" ht="12.75">
      <c r="A7" s="11">
        <v>36763</v>
      </c>
      <c r="B7" s="12">
        <v>961.501</v>
      </c>
      <c r="C7" s="12">
        <v>1018.831</v>
      </c>
      <c r="D7" s="12" t="s">
        <v>55</v>
      </c>
      <c r="E7" s="12" t="s">
        <v>56</v>
      </c>
      <c r="F7" t="s">
        <v>57</v>
      </c>
      <c r="G7">
        <v>57.33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961.501</v>
      </c>
      <c r="Q7">
        <f t="shared" si="2"/>
        <v>961.501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996.751</v>
      </c>
      <c r="AB7">
        <v>963.471</v>
      </c>
      <c r="AC7">
        <v>977.6216666666667</v>
      </c>
      <c r="AD7">
        <v>15</v>
      </c>
      <c r="AE7">
        <v>981.181</v>
      </c>
      <c r="AF7">
        <v>1</v>
      </c>
      <c r="AG7">
        <f t="shared" si="5"/>
        <v>0.5930333867707546</v>
      </c>
      <c r="AH7">
        <f t="shared" si="6"/>
        <v>0.5486212413699622</v>
      </c>
      <c r="AJ7" s="2"/>
      <c r="AK7" s="2"/>
      <c r="AL7" s="2"/>
    </row>
    <row r="8" spans="1:38" ht="12.75">
      <c r="A8" s="11">
        <v>36828</v>
      </c>
      <c r="B8" s="12">
        <v>961.251</v>
      </c>
      <c r="C8" s="12">
        <v>1018.831</v>
      </c>
      <c r="D8" s="12" t="s">
        <v>55</v>
      </c>
      <c r="E8" s="12" t="s">
        <v>56</v>
      </c>
      <c r="F8" t="s">
        <v>57</v>
      </c>
      <c r="G8">
        <v>57.58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961.251</v>
      </c>
      <c r="Q8">
        <f t="shared" si="2"/>
        <v>961.251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996.471</v>
      </c>
      <c r="AB8">
        <v>965.231</v>
      </c>
      <c r="AC8">
        <v>978.2963846153846</v>
      </c>
      <c r="AD8">
        <v>13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37025</v>
      </c>
      <c r="B9" s="12">
        <v>961.181</v>
      </c>
      <c r="C9" s="12">
        <v>1018.831</v>
      </c>
      <c r="D9" s="12" t="s">
        <v>55</v>
      </c>
      <c r="E9" s="12" t="s">
        <v>56</v>
      </c>
      <c r="F9" t="s">
        <v>57</v>
      </c>
      <c r="G9">
        <v>57.65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961.181</v>
      </c>
      <c r="Q9">
        <f t="shared" si="2"/>
        <v>961.181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996.321</v>
      </c>
      <c r="AB9">
        <v>960.896</v>
      </c>
      <c r="AC9">
        <v>976.5423333333332</v>
      </c>
      <c r="AD9">
        <v>15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37740.57638888889</v>
      </c>
      <c r="B10" s="12">
        <v>960.896</v>
      </c>
      <c r="C10" s="12">
        <v>1018.831</v>
      </c>
      <c r="D10" s="12" t="s">
        <v>55</v>
      </c>
      <c r="E10" s="12" t="s">
        <v>56</v>
      </c>
      <c r="F10" t="s">
        <v>57</v>
      </c>
      <c r="G10">
        <v>57.935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960.896</v>
      </c>
      <c r="Q10">
        <f t="shared" si="2"/>
        <v>960.896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995.561</v>
      </c>
      <c r="AB10">
        <v>961.181</v>
      </c>
      <c r="AC10">
        <v>978.9352857142859</v>
      </c>
      <c r="AD10">
        <v>14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37765.5</v>
      </c>
      <c r="B11" s="12">
        <v>963.981</v>
      </c>
      <c r="C11" s="12">
        <v>1018.831</v>
      </c>
      <c r="D11" s="12" t="s">
        <v>55</v>
      </c>
      <c r="E11" s="12" t="s">
        <v>56</v>
      </c>
      <c r="F11" t="s">
        <v>57</v>
      </c>
      <c r="G11">
        <v>54.85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963.981</v>
      </c>
      <c r="Q11">
        <f t="shared" si="2"/>
        <v>963.981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1000.321</v>
      </c>
      <c r="AB11">
        <v>962.181</v>
      </c>
      <c r="AC11">
        <v>980.080375</v>
      </c>
      <c r="AD11">
        <v>16</v>
      </c>
      <c r="AE11" t="e">
        <f>NA()</f>
        <v>#N/A</v>
      </c>
      <c r="AG11" t="e">
        <f t="shared" si="5"/>
        <v>#N/A</v>
      </c>
      <c r="AH11" t="e">
        <f t="shared" si="6"/>
        <v>#N/A</v>
      </c>
      <c r="AJ11" s="2"/>
      <c r="AK11" s="2"/>
      <c r="AL11" s="2"/>
    </row>
    <row r="12" spans="1:38" ht="12.75">
      <c r="A12" s="11">
        <v>37794.45486111111</v>
      </c>
      <c r="B12" s="12">
        <v>967.646</v>
      </c>
      <c r="C12" s="12">
        <v>1018.831</v>
      </c>
      <c r="D12" s="12" t="s">
        <v>55</v>
      </c>
      <c r="E12" s="12" t="s">
        <v>56</v>
      </c>
      <c r="F12" t="s">
        <v>57</v>
      </c>
      <c r="G12">
        <v>51.185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967.646</v>
      </c>
      <c r="Q12">
        <f t="shared" si="2"/>
        <v>967.646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999.951</v>
      </c>
      <c r="AB12">
        <v>963.131</v>
      </c>
      <c r="AC12">
        <v>981.0642142857141</v>
      </c>
      <c r="AD12">
        <v>14</v>
      </c>
      <c r="AE12" t="e">
        <f>NA()</f>
        <v>#N/A</v>
      </c>
      <c r="AG12" t="e">
        <f t="shared" si="5"/>
        <v>#N/A</v>
      </c>
      <c r="AH12" t="e">
        <f t="shared" si="6"/>
        <v>#N/A</v>
      </c>
      <c r="AJ12" s="2"/>
      <c r="AK12" s="2"/>
      <c r="AL12" s="2"/>
    </row>
    <row r="13" spans="1:38" ht="12.75">
      <c r="A13" s="11">
        <v>37816.48263888889</v>
      </c>
      <c r="B13" s="12">
        <v>970.161</v>
      </c>
      <c r="C13" s="12">
        <v>1018.831</v>
      </c>
      <c r="D13" s="12" t="s">
        <v>55</v>
      </c>
      <c r="E13" s="12" t="s">
        <v>56</v>
      </c>
      <c r="F13" t="s">
        <v>57</v>
      </c>
      <c r="G13">
        <v>48.67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970.161</v>
      </c>
      <c r="Q13">
        <f t="shared" si="2"/>
        <v>970.161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999.551</v>
      </c>
      <c r="AB13">
        <v>961.501</v>
      </c>
      <c r="AC13">
        <v>979.9940769230768</v>
      </c>
      <c r="AD13">
        <v>13</v>
      </c>
      <c r="AE13" t="e">
        <f>NA()</f>
        <v>#N/A</v>
      </c>
      <c r="AG13" t="e">
        <f t="shared" si="5"/>
        <v>#N/A</v>
      </c>
      <c r="AH13" t="e">
        <f t="shared" si="6"/>
        <v>#N/A</v>
      </c>
      <c r="AJ13" s="2"/>
      <c r="AK13" s="2"/>
      <c r="AL13" s="2"/>
    </row>
    <row r="14" spans="1:38" ht="12.75">
      <c r="A14" s="11">
        <v>37849.70486111111</v>
      </c>
      <c r="B14" s="12">
        <v>972.601</v>
      </c>
      <c r="C14" s="12">
        <v>1018.831</v>
      </c>
      <c r="D14" s="12" t="s">
        <v>55</v>
      </c>
      <c r="E14" s="12" t="s">
        <v>56</v>
      </c>
      <c r="F14" t="s">
        <v>57</v>
      </c>
      <c r="G14">
        <v>46.23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972.601</v>
      </c>
      <c r="Q14">
        <f t="shared" si="2"/>
        <v>972.601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999.211</v>
      </c>
      <c r="AB14">
        <v>969.131</v>
      </c>
      <c r="AC14">
        <v>981.4234999999999</v>
      </c>
      <c r="AD14">
        <v>12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37875.48263888889</v>
      </c>
      <c r="B15" s="12">
        <v>973.621</v>
      </c>
      <c r="C15" s="12">
        <v>1018.831</v>
      </c>
      <c r="D15" s="12" t="s">
        <v>55</v>
      </c>
      <c r="E15" s="12" t="s">
        <v>56</v>
      </c>
      <c r="F15" t="s">
        <v>57</v>
      </c>
      <c r="G15">
        <v>45.21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973.621</v>
      </c>
      <c r="Q15">
        <f t="shared" si="2"/>
        <v>973.621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37918.45486111111</v>
      </c>
      <c r="B16" s="12">
        <v>974.601</v>
      </c>
      <c r="C16" s="12">
        <v>1018.831</v>
      </c>
      <c r="D16" s="12" t="s">
        <v>55</v>
      </c>
      <c r="E16" s="12" t="s">
        <v>56</v>
      </c>
      <c r="F16" t="s">
        <v>57</v>
      </c>
      <c r="G16">
        <v>44.23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974.601</v>
      </c>
      <c r="Q16">
        <f t="shared" si="2"/>
        <v>974.601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37947.4375</v>
      </c>
      <c r="B17" s="12">
        <v>975.601</v>
      </c>
      <c r="C17" s="12">
        <v>1018.831</v>
      </c>
      <c r="D17" s="12" t="s">
        <v>55</v>
      </c>
      <c r="E17" s="12" t="s">
        <v>56</v>
      </c>
      <c r="F17" t="s">
        <v>57</v>
      </c>
      <c r="G17">
        <v>43.23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975.601</v>
      </c>
      <c r="Q17">
        <f t="shared" si="2"/>
        <v>975.601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37961.4375</v>
      </c>
      <c r="B18" s="12">
        <v>976.801</v>
      </c>
      <c r="C18" s="12">
        <v>1018.831</v>
      </c>
      <c r="D18" s="12" t="s">
        <v>55</v>
      </c>
      <c r="E18" s="12" t="s">
        <v>56</v>
      </c>
      <c r="F18" t="s">
        <v>57</v>
      </c>
      <c r="G18">
        <v>42.03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976.801</v>
      </c>
      <c r="Q18">
        <f t="shared" si="2"/>
        <v>976.801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38008.819444444445</v>
      </c>
      <c r="B19" s="12">
        <v>978.271</v>
      </c>
      <c r="C19" s="12">
        <v>1018.831</v>
      </c>
      <c r="D19" s="12" t="s">
        <v>55</v>
      </c>
      <c r="E19" s="12" t="s">
        <v>56</v>
      </c>
      <c r="F19" t="s">
        <v>57</v>
      </c>
      <c r="G19">
        <v>40.56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978.271</v>
      </c>
      <c r="Q19">
        <f t="shared" si="2"/>
        <v>978.271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38038.43263888889</v>
      </c>
      <c r="B20" s="12">
        <v>979.091</v>
      </c>
      <c r="C20" s="12">
        <v>1018.831</v>
      </c>
      <c r="D20" s="12" t="s">
        <v>55</v>
      </c>
      <c r="E20" s="12" t="s">
        <v>56</v>
      </c>
      <c r="F20" t="s">
        <v>57</v>
      </c>
      <c r="G20">
        <v>39.74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979.091</v>
      </c>
      <c r="Q20">
        <f t="shared" si="2"/>
        <v>979.091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38065.444444444445</v>
      </c>
      <c r="B21" s="12">
        <v>979.821</v>
      </c>
      <c r="C21" s="12">
        <v>1018.831</v>
      </c>
      <c r="D21" s="12" t="s">
        <v>55</v>
      </c>
      <c r="E21" s="12" t="s">
        <v>56</v>
      </c>
      <c r="F21" t="s">
        <v>57</v>
      </c>
      <c r="G21">
        <v>39.01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979.821</v>
      </c>
      <c r="Q21">
        <f t="shared" si="2"/>
        <v>979.821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38094.447916666664</v>
      </c>
      <c r="B22" s="12">
        <v>982.831</v>
      </c>
      <c r="C22" s="12">
        <v>1018.831</v>
      </c>
      <c r="D22" s="12" t="s">
        <v>55</v>
      </c>
      <c r="E22" s="12" t="s">
        <v>56</v>
      </c>
      <c r="F22" t="s">
        <v>57</v>
      </c>
      <c r="G22">
        <v>36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982.831</v>
      </c>
      <c r="Q22">
        <f t="shared" si="2"/>
        <v>982.831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38122.45486111111</v>
      </c>
      <c r="B23" s="12">
        <v>992.681</v>
      </c>
      <c r="C23" s="12">
        <v>1018.831</v>
      </c>
      <c r="D23" s="12" t="s">
        <v>55</v>
      </c>
      <c r="E23" s="12" t="s">
        <v>56</v>
      </c>
      <c r="F23" t="s">
        <v>57</v>
      </c>
      <c r="G23">
        <v>26.15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992.681</v>
      </c>
      <c r="Q23">
        <f t="shared" si="2"/>
        <v>992.681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38158.42361111111</v>
      </c>
      <c r="B24" s="12">
        <v>1000.321</v>
      </c>
      <c r="C24" s="12">
        <v>1018.831</v>
      </c>
      <c r="D24" s="12" t="s">
        <v>55</v>
      </c>
      <c r="E24" s="12" t="s">
        <v>56</v>
      </c>
      <c r="F24" t="s">
        <v>57</v>
      </c>
      <c r="G24">
        <v>18.51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1000.321</v>
      </c>
      <c r="Q24">
        <f t="shared" si="2"/>
        <v>1000.321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38183.467361111114</v>
      </c>
      <c r="B25">
        <v>999.951</v>
      </c>
      <c r="C25">
        <v>1018.831</v>
      </c>
      <c r="D25" t="s">
        <v>55</v>
      </c>
      <c r="E25" t="s">
        <v>56</v>
      </c>
      <c r="F25" t="s">
        <v>57</v>
      </c>
      <c r="G25">
        <v>18.88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999.951</v>
      </c>
      <c r="Q25">
        <f t="shared" si="2"/>
        <v>999.951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38213.444444444445</v>
      </c>
      <c r="B26">
        <v>999.551</v>
      </c>
      <c r="C26">
        <v>1018.831</v>
      </c>
      <c r="D26" t="s">
        <v>55</v>
      </c>
      <c r="E26" t="s">
        <v>56</v>
      </c>
      <c r="F26" t="s">
        <v>57</v>
      </c>
      <c r="G26">
        <v>19.28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999.551</v>
      </c>
      <c r="Q26">
        <f t="shared" si="2"/>
        <v>999.551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38248.444444444445</v>
      </c>
      <c r="B27">
        <v>999.211</v>
      </c>
      <c r="C27">
        <v>1018.831</v>
      </c>
      <c r="D27" t="s">
        <v>55</v>
      </c>
      <c r="E27" t="s">
        <v>56</v>
      </c>
      <c r="F27" t="s">
        <v>57</v>
      </c>
      <c r="G27">
        <v>19.62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999.211</v>
      </c>
      <c r="Q27">
        <f t="shared" si="2"/>
        <v>999.211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38271.4375</v>
      </c>
      <c r="B28">
        <v>998.681</v>
      </c>
      <c r="C28">
        <v>1018.831</v>
      </c>
      <c r="D28" t="s">
        <v>55</v>
      </c>
      <c r="E28" t="s">
        <v>56</v>
      </c>
      <c r="F28" t="s">
        <v>57</v>
      </c>
      <c r="G28">
        <v>20.15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998.681</v>
      </c>
      <c r="Q28">
        <f t="shared" si="2"/>
        <v>998.681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38304.43402777778</v>
      </c>
      <c r="B29">
        <v>997.711</v>
      </c>
      <c r="C29">
        <v>1018.831</v>
      </c>
      <c r="D29" t="s">
        <v>55</v>
      </c>
      <c r="E29" t="s">
        <v>56</v>
      </c>
      <c r="F29" t="s">
        <v>57</v>
      </c>
      <c r="G29">
        <v>21.12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997.711</v>
      </c>
      <c r="Q29">
        <f t="shared" si="2"/>
        <v>997.711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38325.42013888889</v>
      </c>
      <c r="B30">
        <v>997.121</v>
      </c>
      <c r="C30">
        <v>1018.831</v>
      </c>
      <c r="D30" t="s">
        <v>55</v>
      </c>
      <c r="E30" t="s">
        <v>56</v>
      </c>
      <c r="F30" t="s">
        <v>57</v>
      </c>
      <c r="G30">
        <v>21.71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997.121</v>
      </c>
      <c r="Q30">
        <f t="shared" si="2"/>
        <v>997.121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38367.45138888889</v>
      </c>
      <c r="B31">
        <v>993.671</v>
      </c>
      <c r="C31">
        <v>1018.831</v>
      </c>
      <c r="D31" t="s">
        <v>55</v>
      </c>
      <c r="E31" t="s">
        <v>56</v>
      </c>
      <c r="F31" t="s">
        <v>57</v>
      </c>
      <c r="G31">
        <v>25.16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993.671</v>
      </c>
      <c r="Q31">
        <f t="shared" si="2"/>
        <v>993.671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38402.43402777778</v>
      </c>
      <c r="B32">
        <v>996.751</v>
      </c>
      <c r="C32">
        <v>1018.831</v>
      </c>
      <c r="D32" t="s">
        <v>55</v>
      </c>
      <c r="E32" t="s">
        <v>56</v>
      </c>
      <c r="F32" t="s">
        <v>57</v>
      </c>
      <c r="G32">
        <v>22.08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996.751</v>
      </c>
      <c r="Q32">
        <f t="shared" si="2"/>
        <v>996.751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38430.45486111111</v>
      </c>
      <c r="B33">
        <v>996.471</v>
      </c>
      <c r="C33">
        <v>1018.831</v>
      </c>
      <c r="D33" t="s">
        <v>55</v>
      </c>
      <c r="E33" t="s">
        <v>56</v>
      </c>
      <c r="F33" t="s">
        <v>57</v>
      </c>
      <c r="G33">
        <v>22.36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996.471</v>
      </c>
      <c r="Q33">
        <f t="shared" si="2"/>
        <v>996.471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38458.45138888889</v>
      </c>
      <c r="B34">
        <v>996.321</v>
      </c>
      <c r="C34">
        <v>1018.831</v>
      </c>
      <c r="D34" t="s">
        <v>55</v>
      </c>
      <c r="E34" t="s">
        <v>56</v>
      </c>
      <c r="F34" t="s">
        <v>57</v>
      </c>
      <c r="G34">
        <v>22.51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996.321</v>
      </c>
      <c r="Q34">
        <f t="shared" si="2"/>
        <v>996.321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38486.444444444445</v>
      </c>
      <c r="B35">
        <v>995.561</v>
      </c>
      <c r="C35">
        <v>1018.831</v>
      </c>
      <c r="D35" t="s">
        <v>55</v>
      </c>
      <c r="E35" t="s">
        <v>56</v>
      </c>
      <c r="F35" t="s">
        <v>57</v>
      </c>
      <c r="G35">
        <v>23.27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995.561</v>
      </c>
      <c r="Q35">
        <f t="shared" si="2"/>
        <v>995.561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38521.430555555555</v>
      </c>
      <c r="B36">
        <v>992.641</v>
      </c>
      <c r="C36">
        <v>1018.831</v>
      </c>
      <c r="D36" t="s">
        <v>55</v>
      </c>
      <c r="E36" t="s">
        <v>56</v>
      </c>
      <c r="F36" t="s">
        <v>57</v>
      </c>
      <c r="G36">
        <v>26.19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992.641</v>
      </c>
      <c r="Q36">
        <f t="shared" si="2"/>
        <v>992.641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38542.74652777778</v>
      </c>
      <c r="B37">
        <v>990.441</v>
      </c>
      <c r="C37">
        <v>1018.831</v>
      </c>
      <c r="D37" t="s">
        <v>55</v>
      </c>
      <c r="E37" t="s">
        <v>56</v>
      </c>
      <c r="F37" t="s">
        <v>57</v>
      </c>
      <c r="G37">
        <v>28.39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990.441</v>
      </c>
      <c r="Q37">
        <f t="shared" si="2"/>
        <v>990.441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38576.82708333333</v>
      </c>
      <c r="B38">
        <v>987.971</v>
      </c>
      <c r="C38">
        <v>1018.831</v>
      </c>
      <c r="D38" t="s">
        <v>55</v>
      </c>
      <c r="E38" t="s">
        <v>56</v>
      </c>
      <c r="F38" t="s">
        <v>57</v>
      </c>
      <c r="G38">
        <v>30.86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987.971</v>
      </c>
      <c r="Q38">
        <f t="shared" si="2"/>
        <v>987.971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38605.69513888889</v>
      </c>
      <c r="B39">
        <v>986.441</v>
      </c>
      <c r="C39">
        <v>1018.831</v>
      </c>
      <c r="D39" t="s">
        <v>55</v>
      </c>
      <c r="E39" t="s">
        <v>56</v>
      </c>
      <c r="F39" t="s">
        <v>57</v>
      </c>
      <c r="G39">
        <v>32.39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986.441</v>
      </c>
      <c r="Q39">
        <f t="shared" si="2"/>
        <v>986.441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38636.44513888889</v>
      </c>
      <c r="B40">
        <v>985.121</v>
      </c>
      <c r="C40">
        <v>1018.831</v>
      </c>
      <c r="D40" t="s">
        <v>55</v>
      </c>
      <c r="E40" t="s">
        <v>56</v>
      </c>
      <c r="F40" t="s">
        <v>57</v>
      </c>
      <c r="G40">
        <v>33.71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985.121</v>
      </c>
      <c r="Q40">
        <f t="shared" si="2"/>
        <v>985.121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38662.436111111114</v>
      </c>
      <c r="B41">
        <v>984.101</v>
      </c>
      <c r="C41">
        <v>1018.831</v>
      </c>
      <c r="D41" t="s">
        <v>55</v>
      </c>
      <c r="E41" t="s">
        <v>56</v>
      </c>
      <c r="F41" t="s">
        <v>57</v>
      </c>
      <c r="G41">
        <v>34.73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984.101</v>
      </c>
      <c r="Q41">
        <f t="shared" si="2"/>
        <v>984.101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38689.43680555555</v>
      </c>
      <c r="B42">
        <v>983.291</v>
      </c>
      <c r="C42">
        <v>1018.831</v>
      </c>
      <c r="D42" t="s">
        <v>55</v>
      </c>
      <c r="E42" t="s">
        <v>56</v>
      </c>
      <c r="F42" t="s">
        <v>57</v>
      </c>
      <c r="G42">
        <v>35.54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983.291</v>
      </c>
      <c r="Q42">
        <f t="shared" si="2"/>
        <v>983.291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38738.44861111111</v>
      </c>
      <c r="B43">
        <v>982.341</v>
      </c>
      <c r="C43">
        <v>1018.831</v>
      </c>
      <c r="D43" t="s">
        <v>55</v>
      </c>
      <c r="E43" t="s">
        <v>56</v>
      </c>
      <c r="F43" t="s">
        <v>57</v>
      </c>
      <c r="G43">
        <v>36.49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982.341</v>
      </c>
      <c r="Q43">
        <f t="shared" si="2"/>
        <v>982.341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38766.44375</v>
      </c>
      <c r="B44">
        <v>982.431</v>
      </c>
      <c r="C44">
        <v>1018.831</v>
      </c>
      <c r="D44" t="s">
        <v>55</v>
      </c>
      <c r="E44" t="s">
        <v>56</v>
      </c>
      <c r="F44" t="s">
        <v>57</v>
      </c>
      <c r="G44">
        <v>36.4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982.431</v>
      </c>
      <c r="Q44">
        <f t="shared" si="2"/>
        <v>982.431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38788.447222222225</v>
      </c>
      <c r="B45">
        <v>982.451</v>
      </c>
      <c r="C45">
        <v>1018.831</v>
      </c>
      <c r="D45" t="s">
        <v>55</v>
      </c>
      <c r="E45" t="s">
        <v>56</v>
      </c>
      <c r="F45" t="s">
        <v>57</v>
      </c>
      <c r="G45">
        <v>36.38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982.451</v>
      </c>
      <c r="Q45">
        <f t="shared" si="2"/>
        <v>982.451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38816.45486111111</v>
      </c>
      <c r="B46">
        <v>982.626</v>
      </c>
      <c r="C46">
        <v>1018.831</v>
      </c>
      <c r="D46" t="s">
        <v>55</v>
      </c>
      <c r="E46" t="s">
        <v>56</v>
      </c>
      <c r="F46" t="s">
        <v>57</v>
      </c>
      <c r="G46">
        <v>36.205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982.626</v>
      </c>
      <c r="Q46">
        <f t="shared" si="2"/>
        <v>982.626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38879.45138888889</v>
      </c>
      <c r="B47">
        <v>981.956</v>
      </c>
      <c r="C47">
        <v>1018.831</v>
      </c>
      <c r="D47" t="s">
        <v>55</v>
      </c>
      <c r="E47" t="s">
        <v>56</v>
      </c>
      <c r="F47" t="s">
        <v>57</v>
      </c>
      <c r="G47">
        <v>36.875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981.956</v>
      </c>
      <c r="Q47">
        <f t="shared" si="2"/>
        <v>981.956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38935.45208333333</v>
      </c>
      <c r="B48">
        <v>980.751</v>
      </c>
      <c r="C48">
        <v>1018.831</v>
      </c>
      <c r="D48" t="s">
        <v>55</v>
      </c>
      <c r="E48" t="s">
        <v>56</v>
      </c>
      <c r="F48" t="s">
        <v>57</v>
      </c>
      <c r="G48">
        <v>38.08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980.751</v>
      </c>
      <c r="Q48">
        <f t="shared" si="2"/>
        <v>980.751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38969.37291666667</v>
      </c>
      <c r="B49">
        <v>979.871</v>
      </c>
      <c r="C49">
        <v>1018.831</v>
      </c>
      <c r="D49" t="s">
        <v>55</v>
      </c>
      <c r="E49" t="s">
        <v>56</v>
      </c>
      <c r="F49" t="s">
        <v>57</v>
      </c>
      <c r="G49">
        <v>38.96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979.871</v>
      </c>
      <c r="Q49">
        <f t="shared" si="2"/>
        <v>979.871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39002.42083333333</v>
      </c>
      <c r="B50">
        <v>978.981</v>
      </c>
      <c r="C50">
        <v>1018.831</v>
      </c>
      <c r="D50" t="s">
        <v>55</v>
      </c>
      <c r="E50" t="s">
        <v>56</v>
      </c>
      <c r="F50" t="s">
        <v>57</v>
      </c>
      <c r="G50">
        <v>39.85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978.981</v>
      </c>
      <c r="Q50">
        <f t="shared" si="2"/>
        <v>978.981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39032.42847222222</v>
      </c>
      <c r="B51">
        <v>978.141</v>
      </c>
      <c r="C51">
        <v>1018.831</v>
      </c>
      <c r="D51" t="s">
        <v>55</v>
      </c>
      <c r="E51" t="s">
        <v>56</v>
      </c>
      <c r="F51" t="s">
        <v>57</v>
      </c>
      <c r="G51">
        <v>40.69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978.141</v>
      </c>
      <c r="Q51">
        <f t="shared" si="2"/>
        <v>978.141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39103.447916666664</v>
      </c>
      <c r="B52">
        <v>976.266</v>
      </c>
      <c r="C52">
        <v>1018.831</v>
      </c>
      <c r="D52" t="s">
        <v>55</v>
      </c>
      <c r="E52" t="s">
        <v>56</v>
      </c>
      <c r="F52" t="s">
        <v>57</v>
      </c>
      <c r="G52">
        <v>42.565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976.266</v>
      </c>
      <c r="Q52">
        <f t="shared" si="2"/>
        <v>976.266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39130.43541666667</v>
      </c>
      <c r="B53">
        <v>975.536</v>
      </c>
      <c r="C53">
        <v>1018.831</v>
      </c>
      <c r="D53" t="s">
        <v>55</v>
      </c>
      <c r="E53" t="s">
        <v>56</v>
      </c>
      <c r="F53" t="s">
        <v>57</v>
      </c>
      <c r="G53">
        <v>43.295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975.536</v>
      </c>
      <c r="Q53">
        <f t="shared" si="2"/>
        <v>975.536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39158.42569444444</v>
      </c>
      <c r="B54">
        <v>974.721</v>
      </c>
      <c r="C54">
        <v>1018.831</v>
      </c>
      <c r="D54" t="s">
        <v>55</v>
      </c>
      <c r="E54" t="s">
        <v>56</v>
      </c>
      <c r="F54" t="s">
        <v>57</v>
      </c>
      <c r="G54">
        <v>44.11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974.721</v>
      </c>
      <c r="Q54">
        <f t="shared" si="2"/>
        <v>974.721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39214.425</v>
      </c>
      <c r="B55">
        <v>981.351</v>
      </c>
      <c r="C55">
        <v>1018.831</v>
      </c>
      <c r="D55" t="s">
        <v>55</v>
      </c>
      <c r="E55" t="s">
        <v>56</v>
      </c>
      <c r="F55" t="s">
        <v>57</v>
      </c>
      <c r="G55">
        <v>37.48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981.351</v>
      </c>
      <c r="Q55">
        <f t="shared" si="2"/>
        <v>981.351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39242.425</v>
      </c>
      <c r="B56">
        <v>986.721</v>
      </c>
      <c r="C56">
        <v>1018.831</v>
      </c>
      <c r="D56" t="s">
        <v>55</v>
      </c>
      <c r="E56" t="s">
        <v>56</v>
      </c>
      <c r="F56" t="s">
        <v>57</v>
      </c>
      <c r="G56">
        <v>32.11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986.721</v>
      </c>
      <c r="Q56">
        <f t="shared" si="2"/>
        <v>986.721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39270.39791666667</v>
      </c>
      <c r="B57">
        <v>989.646</v>
      </c>
      <c r="C57">
        <v>1018.831</v>
      </c>
      <c r="D57" t="s">
        <v>55</v>
      </c>
      <c r="E57" t="s">
        <v>56</v>
      </c>
      <c r="F57" t="s">
        <v>57</v>
      </c>
      <c r="G57">
        <v>29.185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989.646</v>
      </c>
      <c r="Q57">
        <f t="shared" si="2"/>
        <v>989.646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39340.438888888886</v>
      </c>
      <c r="B58">
        <v>985.691</v>
      </c>
      <c r="C58">
        <v>1018.831</v>
      </c>
      <c r="D58" t="s">
        <v>55</v>
      </c>
      <c r="E58" t="s">
        <v>56</v>
      </c>
      <c r="F58" t="s">
        <v>57</v>
      </c>
      <c r="G58">
        <v>33.14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985.691</v>
      </c>
      <c r="Q58">
        <f t="shared" si="2"/>
        <v>985.691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39367.393055555556</v>
      </c>
      <c r="B59">
        <v>983.986</v>
      </c>
      <c r="C59">
        <v>1018.831</v>
      </c>
      <c r="D59" t="s">
        <v>55</v>
      </c>
      <c r="E59" t="s">
        <v>56</v>
      </c>
      <c r="F59" t="s">
        <v>57</v>
      </c>
      <c r="G59">
        <v>34.845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983.986</v>
      </c>
      <c r="Q59">
        <f t="shared" si="2"/>
        <v>983.986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39401.40416666667</v>
      </c>
      <c r="B60">
        <v>982.336</v>
      </c>
      <c r="C60">
        <v>1018.831</v>
      </c>
      <c r="D60" t="s">
        <v>55</v>
      </c>
      <c r="E60" t="s">
        <v>56</v>
      </c>
      <c r="F60" t="s">
        <v>57</v>
      </c>
      <c r="G60">
        <v>36.495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982.336</v>
      </c>
      <c r="Q60">
        <f t="shared" si="2"/>
        <v>982.336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39459.40347222222</v>
      </c>
      <c r="B61">
        <v>980.216</v>
      </c>
      <c r="C61">
        <v>1018.831</v>
      </c>
      <c r="D61" t="s">
        <v>55</v>
      </c>
      <c r="E61" t="s">
        <v>56</v>
      </c>
      <c r="F61" t="s">
        <v>57</v>
      </c>
      <c r="G61">
        <v>38.615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980.216</v>
      </c>
      <c r="Q61">
        <f t="shared" si="2"/>
        <v>980.216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39494.41805555556</v>
      </c>
      <c r="B62">
        <v>978.956</v>
      </c>
      <c r="C62">
        <v>1018.831</v>
      </c>
      <c r="D62" t="s">
        <v>55</v>
      </c>
      <c r="E62" t="s">
        <v>56</v>
      </c>
      <c r="F62" t="s">
        <v>57</v>
      </c>
      <c r="G62">
        <v>39.875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978.956</v>
      </c>
      <c r="Q62">
        <f t="shared" si="2"/>
        <v>978.956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39522.41805555556</v>
      </c>
      <c r="B63">
        <v>977.706</v>
      </c>
      <c r="C63">
        <v>1018.831</v>
      </c>
      <c r="D63" t="s">
        <v>55</v>
      </c>
      <c r="E63" t="s">
        <v>56</v>
      </c>
      <c r="F63" t="s">
        <v>57</v>
      </c>
      <c r="G63">
        <v>41.125</v>
      </c>
      <c r="H63">
        <v>0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977.706</v>
      </c>
      <c r="Q63">
        <f t="shared" si="2"/>
        <v>977.706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39550.39513888889</v>
      </c>
      <c r="B64">
        <v>977.031</v>
      </c>
      <c r="C64">
        <v>1018.831</v>
      </c>
      <c r="D64" t="s">
        <v>55</v>
      </c>
      <c r="E64" t="s">
        <v>56</v>
      </c>
      <c r="F64" t="s">
        <v>57</v>
      </c>
      <c r="G64">
        <v>41.8</v>
      </c>
      <c r="H64">
        <v>0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977.031</v>
      </c>
      <c r="Q64">
        <f t="shared" si="2"/>
        <v>977.031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39578.40277777778</v>
      </c>
      <c r="B65">
        <v>976.101</v>
      </c>
      <c r="C65">
        <v>1018.831</v>
      </c>
      <c r="D65" t="s">
        <v>55</v>
      </c>
      <c r="E65" t="s">
        <v>56</v>
      </c>
      <c r="F65" t="s">
        <v>57</v>
      </c>
      <c r="G65">
        <v>42.73</v>
      </c>
      <c r="H65">
        <v>0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976.101</v>
      </c>
      <c r="Q65">
        <f t="shared" si="2"/>
        <v>976.101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39620.40833333333</v>
      </c>
      <c r="B66">
        <v>976.241</v>
      </c>
      <c r="C66">
        <v>1018.831</v>
      </c>
      <c r="D66" t="s">
        <v>55</v>
      </c>
      <c r="E66" t="s">
        <v>56</v>
      </c>
      <c r="F66" t="s">
        <v>57</v>
      </c>
      <c r="G66">
        <v>42.59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976.241</v>
      </c>
      <c r="Q66">
        <f t="shared" si="2"/>
        <v>976.241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39648.41458333333</v>
      </c>
      <c r="B67">
        <v>978.091</v>
      </c>
      <c r="C67">
        <v>1018.831</v>
      </c>
      <c r="D67" t="s">
        <v>55</v>
      </c>
      <c r="E67" t="s">
        <v>56</v>
      </c>
      <c r="F67" t="s">
        <v>57</v>
      </c>
      <c r="G67">
        <v>40.74</v>
      </c>
      <c r="H67">
        <v>0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978.091</v>
      </c>
      <c r="Q67">
        <f t="shared" si="2"/>
        <v>978.091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39681.41527777778</v>
      </c>
      <c r="B68">
        <v>979.391</v>
      </c>
      <c r="C68">
        <v>1018.831</v>
      </c>
      <c r="D68" t="s">
        <v>55</v>
      </c>
      <c r="E68" t="s">
        <v>56</v>
      </c>
      <c r="F68" t="s">
        <v>57</v>
      </c>
      <c r="G68">
        <v>39.44</v>
      </c>
      <c r="H68">
        <v>0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979.391</v>
      </c>
      <c r="Q68">
        <f aca="true" t="shared" si="15" ref="Q68:Q131">IF(ISNA(P68),IF(ISNA(R68),IF(ISNA(S68),"",S68),R68),P68)</f>
        <v>979.391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39711.407638888886</v>
      </c>
      <c r="B69">
        <v>979.521</v>
      </c>
      <c r="C69">
        <v>1018.831</v>
      </c>
      <c r="D69" t="s">
        <v>55</v>
      </c>
      <c r="E69" t="s">
        <v>56</v>
      </c>
      <c r="F69" t="s">
        <v>57</v>
      </c>
      <c r="G69">
        <v>39.31</v>
      </c>
      <c r="H69">
        <v>0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979.521</v>
      </c>
      <c r="Q69">
        <f t="shared" si="15"/>
        <v>979.521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39732.44305555556</v>
      </c>
      <c r="B70">
        <v>979.511</v>
      </c>
      <c r="C70">
        <v>1018.831</v>
      </c>
      <c r="D70" t="s">
        <v>55</v>
      </c>
      <c r="E70" t="s">
        <v>56</v>
      </c>
      <c r="F70" t="s">
        <v>57</v>
      </c>
      <c r="G70">
        <v>39.32</v>
      </c>
      <c r="H70">
        <v>0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979.511</v>
      </c>
      <c r="Q70">
        <f t="shared" si="15"/>
        <v>979.511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39774.42083333333</v>
      </c>
      <c r="B71">
        <v>986.071</v>
      </c>
      <c r="C71">
        <v>1018.831</v>
      </c>
      <c r="D71" t="s">
        <v>55</v>
      </c>
      <c r="E71" t="s">
        <v>56</v>
      </c>
      <c r="F71" t="s">
        <v>57</v>
      </c>
      <c r="G71">
        <v>32.76</v>
      </c>
      <c r="H71">
        <v>0</v>
      </c>
      <c r="K71" t="s">
        <v>58</v>
      </c>
      <c r="L71" t="s">
        <v>59</v>
      </c>
      <c r="M71" t="s">
        <v>60</v>
      </c>
      <c r="O71" t="e">
        <f t="shared" si="13"/>
        <v>#N/A</v>
      </c>
      <c r="P71">
        <f t="shared" si="14"/>
        <v>986.071</v>
      </c>
      <c r="Q71">
        <f t="shared" si="15"/>
        <v>986.071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39803.424305555556</v>
      </c>
      <c r="B72">
        <v>986.761</v>
      </c>
      <c r="C72">
        <v>1018.831</v>
      </c>
      <c r="D72" t="s">
        <v>55</v>
      </c>
      <c r="E72" t="s">
        <v>56</v>
      </c>
      <c r="F72" t="s">
        <v>57</v>
      </c>
      <c r="G72">
        <v>32.07</v>
      </c>
      <c r="H72">
        <v>0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986.761</v>
      </c>
      <c r="Q72">
        <f t="shared" si="15"/>
        <v>986.761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39838.424305555556</v>
      </c>
      <c r="B73">
        <v>988.921</v>
      </c>
      <c r="C73">
        <v>1018.831</v>
      </c>
      <c r="D73" t="s">
        <v>55</v>
      </c>
      <c r="E73" t="s">
        <v>56</v>
      </c>
      <c r="F73" t="s">
        <v>57</v>
      </c>
      <c r="G73">
        <v>29.91</v>
      </c>
      <c r="H73">
        <v>0</v>
      </c>
      <c r="K73" t="s">
        <v>58</v>
      </c>
      <c r="L73" t="s">
        <v>59</v>
      </c>
      <c r="M73" t="s">
        <v>60</v>
      </c>
      <c r="O73" t="e">
        <f t="shared" si="13"/>
        <v>#N/A</v>
      </c>
      <c r="P73">
        <f t="shared" si="14"/>
        <v>988.921</v>
      </c>
      <c r="Q73">
        <f t="shared" si="15"/>
        <v>988.921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39864.43194444444</v>
      </c>
      <c r="B74">
        <v>990.281</v>
      </c>
      <c r="C74">
        <v>1018.831</v>
      </c>
      <c r="D74" t="s">
        <v>55</v>
      </c>
      <c r="E74" t="s">
        <v>56</v>
      </c>
      <c r="F74" t="s">
        <v>57</v>
      </c>
      <c r="G74">
        <v>28.55</v>
      </c>
      <c r="H74">
        <v>0</v>
      </c>
      <c r="K74" t="s">
        <v>58</v>
      </c>
      <c r="L74" t="s">
        <v>59</v>
      </c>
      <c r="M74" t="s">
        <v>60</v>
      </c>
      <c r="O74" t="e">
        <f t="shared" si="13"/>
        <v>#N/A</v>
      </c>
      <c r="P74">
        <f t="shared" si="14"/>
        <v>990.281</v>
      </c>
      <c r="Q74">
        <f t="shared" si="15"/>
        <v>990.281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39886.42291666667</v>
      </c>
      <c r="B75">
        <v>991.711</v>
      </c>
      <c r="C75">
        <v>1018.831</v>
      </c>
      <c r="D75" t="s">
        <v>55</v>
      </c>
      <c r="E75" t="s">
        <v>56</v>
      </c>
      <c r="F75" t="s">
        <v>57</v>
      </c>
      <c r="G75">
        <v>27.12</v>
      </c>
      <c r="H75">
        <v>0</v>
      </c>
      <c r="K75" t="s">
        <v>58</v>
      </c>
      <c r="L75" t="s">
        <v>59</v>
      </c>
      <c r="M75" t="s">
        <v>60</v>
      </c>
      <c r="O75" t="e">
        <f t="shared" si="13"/>
        <v>#N/A</v>
      </c>
      <c r="P75">
        <f t="shared" si="14"/>
        <v>991.711</v>
      </c>
      <c r="Q75">
        <f t="shared" si="15"/>
        <v>991.711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39913.40416666667</v>
      </c>
      <c r="B76">
        <v>992.981</v>
      </c>
      <c r="C76">
        <v>1018.831</v>
      </c>
      <c r="D76" t="s">
        <v>55</v>
      </c>
      <c r="E76" t="s">
        <v>56</v>
      </c>
      <c r="F76" t="s">
        <v>57</v>
      </c>
      <c r="G76">
        <v>25.85</v>
      </c>
      <c r="H76">
        <v>0</v>
      </c>
      <c r="K76" t="s">
        <v>58</v>
      </c>
      <c r="L76" t="s">
        <v>59</v>
      </c>
      <c r="M76" t="s">
        <v>60</v>
      </c>
      <c r="O76" t="e">
        <f t="shared" si="13"/>
        <v>#N/A</v>
      </c>
      <c r="P76">
        <f t="shared" si="14"/>
        <v>992.981</v>
      </c>
      <c r="Q76">
        <f t="shared" si="15"/>
        <v>992.981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39949.459027777775</v>
      </c>
      <c r="B77">
        <v>995.011</v>
      </c>
      <c r="C77">
        <v>1018.831</v>
      </c>
      <c r="D77" t="s">
        <v>55</v>
      </c>
      <c r="E77" t="s">
        <v>56</v>
      </c>
      <c r="F77" t="s">
        <v>57</v>
      </c>
      <c r="G77">
        <v>23.82</v>
      </c>
      <c r="H77">
        <v>0</v>
      </c>
      <c r="K77" t="s">
        <v>58</v>
      </c>
      <c r="L77" t="s">
        <v>59</v>
      </c>
      <c r="M77" t="s">
        <v>60</v>
      </c>
      <c r="O77" t="e">
        <f t="shared" si="13"/>
        <v>#N/A</v>
      </c>
      <c r="P77">
        <f t="shared" si="14"/>
        <v>995.011</v>
      </c>
      <c r="Q77">
        <f t="shared" si="15"/>
        <v>995.011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39977.419444444444</v>
      </c>
      <c r="B78">
        <v>995.771</v>
      </c>
      <c r="C78">
        <v>1018.831</v>
      </c>
      <c r="D78" t="s">
        <v>55</v>
      </c>
      <c r="E78" t="s">
        <v>56</v>
      </c>
      <c r="F78" t="s">
        <v>57</v>
      </c>
      <c r="G78">
        <v>23.06</v>
      </c>
      <c r="H78">
        <v>0</v>
      </c>
      <c r="K78" t="s">
        <v>58</v>
      </c>
      <c r="L78" t="s">
        <v>59</v>
      </c>
      <c r="M78" t="s">
        <v>60</v>
      </c>
      <c r="O78" t="e">
        <f t="shared" si="13"/>
        <v>#N/A</v>
      </c>
      <c r="P78">
        <f t="shared" si="14"/>
        <v>995.771</v>
      </c>
      <c r="Q78">
        <f t="shared" si="15"/>
        <v>995.771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40005.384722222225</v>
      </c>
      <c r="B79">
        <v>993.931</v>
      </c>
      <c r="C79">
        <v>1018.831</v>
      </c>
      <c r="D79" t="s">
        <v>55</v>
      </c>
      <c r="E79" t="s">
        <v>56</v>
      </c>
      <c r="F79" t="s">
        <v>57</v>
      </c>
      <c r="G79">
        <v>24.9</v>
      </c>
      <c r="H79">
        <v>0</v>
      </c>
      <c r="K79" t="s">
        <v>58</v>
      </c>
      <c r="L79" t="s">
        <v>59</v>
      </c>
      <c r="M79" t="s">
        <v>60</v>
      </c>
      <c r="O79" t="e">
        <f t="shared" si="13"/>
        <v>#N/A</v>
      </c>
      <c r="P79">
        <f t="shared" si="14"/>
        <v>993.931</v>
      </c>
      <c r="Q79">
        <f t="shared" si="15"/>
        <v>993.931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40048.4125</v>
      </c>
      <c r="B80">
        <v>989.811</v>
      </c>
      <c r="C80">
        <v>1018.831</v>
      </c>
      <c r="D80" t="s">
        <v>55</v>
      </c>
      <c r="E80" t="s">
        <v>56</v>
      </c>
      <c r="F80" t="s">
        <v>57</v>
      </c>
      <c r="G80">
        <v>29.02</v>
      </c>
      <c r="H80">
        <v>0</v>
      </c>
      <c r="K80" t="s">
        <v>58</v>
      </c>
      <c r="L80" t="s">
        <v>59</v>
      </c>
      <c r="M80" t="s">
        <v>60</v>
      </c>
      <c r="O80" t="e">
        <f t="shared" si="13"/>
        <v>#N/A</v>
      </c>
      <c r="P80">
        <f t="shared" si="14"/>
        <v>989.811</v>
      </c>
      <c r="Q80">
        <f t="shared" si="15"/>
        <v>989.811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40076.43541666667</v>
      </c>
      <c r="B81">
        <v>987.951</v>
      </c>
      <c r="C81">
        <v>1018.831</v>
      </c>
      <c r="D81" t="s">
        <v>55</v>
      </c>
      <c r="E81" t="s">
        <v>56</v>
      </c>
      <c r="F81" t="s">
        <v>57</v>
      </c>
      <c r="G81">
        <v>30.88</v>
      </c>
      <c r="H81">
        <v>0</v>
      </c>
      <c r="K81" t="s">
        <v>58</v>
      </c>
      <c r="L81" t="s">
        <v>59</v>
      </c>
      <c r="M81" t="s">
        <v>60</v>
      </c>
      <c r="O81" t="e">
        <f t="shared" si="13"/>
        <v>#N/A</v>
      </c>
      <c r="P81">
        <f t="shared" si="14"/>
        <v>987.951</v>
      </c>
      <c r="Q81">
        <f t="shared" si="15"/>
        <v>987.951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40098.42083333333</v>
      </c>
      <c r="B82">
        <v>987.181</v>
      </c>
      <c r="C82">
        <v>1018.831</v>
      </c>
      <c r="D82" t="s">
        <v>55</v>
      </c>
      <c r="E82" t="s">
        <v>56</v>
      </c>
      <c r="F82" t="s">
        <v>57</v>
      </c>
      <c r="G82">
        <v>31.65</v>
      </c>
      <c r="H82">
        <v>0</v>
      </c>
      <c r="K82" t="s">
        <v>58</v>
      </c>
      <c r="L82" t="s">
        <v>59</v>
      </c>
      <c r="M82" t="s">
        <v>60</v>
      </c>
      <c r="O82" t="e">
        <f t="shared" si="13"/>
        <v>#N/A</v>
      </c>
      <c r="P82">
        <f t="shared" si="14"/>
        <v>987.181</v>
      </c>
      <c r="Q82">
        <f t="shared" si="15"/>
        <v>987.181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40131.44305555556</v>
      </c>
      <c r="B83">
        <v>985.951</v>
      </c>
      <c r="C83">
        <v>1018.831</v>
      </c>
      <c r="D83" t="s">
        <v>55</v>
      </c>
      <c r="E83" t="s">
        <v>56</v>
      </c>
      <c r="F83" t="s">
        <v>57</v>
      </c>
      <c r="G83">
        <v>32.88</v>
      </c>
      <c r="H83">
        <v>0</v>
      </c>
      <c r="K83" t="s">
        <v>58</v>
      </c>
      <c r="L83" t="s">
        <v>59</v>
      </c>
      <c r="M83" t="s">
        <v>60</v>
      </c>
      <c r="O83" t="e">
        <f t="shared" si="13"/>
        <v>#N/A</v>
      </c>
      <c r="P83">
        <f t="shared" si="14"/>
        <v>985.951</v>
      </c>
      <c r="Q83">
        <f t="shared" si="15"/>
        <v>985.951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40156.45277777778</v>
      </c>
      <c r="B84">
        <v>985.021</v>
      </c>
      <c r="C84">
        <v>1018.831</v>
      </c>
      <c r="D84" t="s">
        <v>55</v>
      </c>
      <c r="E84" t="s">
        <v>56</v>
      </c>
      <c r="F84" t="s">
        <v>57</v>
      </c>
      <c r="G84">
        <v>33.81</v>
      </c>
      <c r="H84">
        <v>0</v>
      </c>
      <c r="K84" t="s">
        <v>58</v>
      </c>
      <c r="L84" t="s">
        <v>59</v>
      </c>
      <c r="M84" t="s">
        <v>60</v>
      </c>
      <c r="O84" t="e">
        <f t="shared" si="13"/>
        <v>#N/A</v>
      </c>
      <c r="P84">
        <f t="shared" si="14"/>
        <v>985.021</v>
      </c>
      <c r="Q84">
        <f t="shared" si="15"/>
        <v>985.021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40201.42222222222</v>
      </c>
      <c r="B85">
        <v>983.891</v>
      </c>
      <c r="C85">
        <v>1018.831</v>
      </c>
      <c r="D85" t="s">
        <v>55</v>
      </c>
      <c r="E85" t="s">
        <v>56</v>
      </c>
      <c r="F85" t="s">
        <v>57</v>
      </c>
      <c r="G85">
        <v>34.94</v>
      </c>
      <c r="H85">
        <v>0</v>
      </c>
      <c r="K85" t="s">
        <v>58</v>
      </c>
      <c r="L85" t="s">
        <v>59</v>
      </c>
      <c r="M85" t="s">
        <v>60</v>
      </c>
      <c r="O85" t="e">
        <f t="shared" si="13"/>
        <v>#N/A</v>
      </c>
      <c r="P85">
        <f t="shared" si="14"/>
        <v>983.891</v>
      </c>
      <c r="Q85">
        <f t="shared" si="15"/>
        <v>983.891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40232.467361111114</v>
      </c>
      <c r="B86">
        <v>983.571</v>
      </c>
      <c r="C86">
        <v>1018.831</v>
      </c>
      <c r="D86" t="s">
        <v>55</v>
      </c>
      <c r="E86" t="s">
        <v>56</v>
      </c>
      <c r="F86" t="s">
        <v>57</v>
      </c>
      <c r="G86">
        <v>35.26</v>
      </c>
      <c r="H86">
        <v>0</v>
      </c>
      <c r="K86" t="s">
        <v>58</v>
      </c>
      <c r="L86" t="s">
        <v>59</v>
      </c>
      <c r="M86" t="s">
        <v>60</v>
      </c>
      <c r="O86" t="e">
        <f t="shared" si="13"/>
        <v>#N/A</v>
      </c>
      <c r="P86">
        <f t="shared" si="14"/>
        <v>983.571</v>
      </c>
      <c r="Q86">
        <f t="shared" si="15"/>
        <v>983.571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40255.416666666664</v>
      </c>
      <c r="B87">
        <v>983.826</v>
      </c>
      <c r="C87">
        <v>1018.831</v>
      </c>
      <c r="D87" t="s">
        <v>55</v>
      </c>
      <c r="E87" t="s">
        <v>56</v>
      </c>
      <c r="F87" t="s">
        <v>57</v>
      </c>
      <c r="G87">
        <v>35.005</v>
      </c>
      <c r="H87">
        <v>0</v>
      </c>
      <c r="K87" t="s">
        <v>58</v>
      </c>
      <c r="L87" t="s">
        <v>59</v>
      </c>
      <c r="M87" t="s">
        <v>60</v>
      </c>
      <c r="O87" t="e">
        <f t="shared" si="13"/>
        <v>#N/A</v>
      </c>
      <c r="P87">
        <f t="shared" si="14"/>
        <v>983.826</v>
      </c>
      <c r="Q87">
        <f t="shared" si="15"/>
        <v>983.826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40283.40625</v>
      </c>
      <c r="B88">
        <v>984.551</v>
      </c>
      <c r="C88">
        <v>1018.831</v>
      </c>
      <c r="D88" t="s">
        <v>55</v>
      </c>
      <c r="E88" t="s">
        <v>56</v>
      </c>
      <c r="F88" t="s">
        <v>57</v>
      </c>
      <c r="G88">
        <v>34.28</v>
      </c>
      <c r="H88">
        <v>0</v>
      </c>
      <c r="K88" t="s">
        <v>58</v>
      </c>
      <c r="L88" t="s">
        <v>59</v>
      </c>
      <c r="M88" t="s">
        <v>60</v>
      </c>
      <c r="O88" t="e">
        <f t="shared" si="13"/>
        <v>#N/A</v>
      </c>
      <c r="P88">
        <f t="shared" si="14"/>
        <v>984.551</v>
      </c>
      <c r="Q88">
        <f t="shared" si="15"/>
        <v>984.551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40317.458333333336</v>
      </c>
      <c r="B89">
        <v>986.621</v>
      </c>
      <c r="C89">
        <v>1018.831</v>
      </c>
      <c r="D89" t="s">
        <v>55</v>
      </c>
      <c r="E89" t="s">
        <v>56</v>
      </c>
      <c r="F89" t="s">
        <v>57</v>
      </c>
      <c r="G89">
        <v>32.21</v>
      </c>
      <c r="H89">
        <v>0</v>
      </c>
      <c r="K89" t="s">
        <v>58</v>
      </c>
      <c r="L89" t="s">
        <v>59</v>
      </c>
      <c r="M89" t="s">
        <v>60</v>
      </c>
      <c r="O89" t="e">
        <f t="shared" si="13"/>
        <v>#N/A</v>
      </c>
      <c r="P89">
        <f t="shared" si="14"/>
        <v>986.621</v>
      </c>
      <c r="Q89">
        <f t="shared" si="15"/>
        <v>986.621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40351.47708333333</v>
      </c>
      <c r="B90">
        <v>987.691</v>
      </c>
      <c r="C90">
        <v>1018.831</v>
      </c>
      <c r="D90" t="s">
        <v>55</v>
      </c>
      <c r="E90" t="s">
        <v>56</v>
      </c>
      <c r="F90" t="s">
        <v>57</v>
      </c>
      <c r="G90">
        <v>31.14</v>
      </c>
      <c r="H90">
        <v>0</v>
      </c>
      <c r="K90" t="s">
        <v>58</v>
      </c>
      <c r="L90" t="s">
        <v>59</v>
      </c>
      <c r="M90" t="s">
        <v>60</v>
      </c>
      <c r="O90" t="e">
        <f t="shared" si="13"/>
        <v>#N/A</v>
      </c>
      <c r="P90">
        <f t="shared" si="14"/>
        <v>987.691</v>
      </c>
      <c r="Q90">
        <f t="shared" si="15"/>
        <v>987.691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40382.415972222225</v>
      </c>
      <c r="B91">
        <v>987.851</v>
      </c>
      <c r="C91">
        <v>1018.831</v>
      </c>
      <c r="D91" t="s">
        <v>55</v>
      </c>
      <c r="E91" t="s">
        <v>56</v>
      </c>
      <c r="F91" t="s">
        <v>57</v>
      </c>
      <c r="G91">
        <v>30.98</v>
      </c>
      <c r="H91">
        <v>0</v>
      </c>
      <c r="K91" t="s">
        <v>58</v>
      </c>
      <c r="L91" t="s">
        <v>59</v>
      </c>
      <c r="M91" t="s">
        <v>60</v>
      </c>
      <c r="O91" t="e">
        <f t="shared" si="13"/>
        <v>#N/A</v>
      </c>
      <c r="P91">
        <f t="shared" si="14"/>
        <v>987.851</v>
      </c>
      <c r="Q91">
        <f t="shared" si="15"/>
        <v>987.851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40408.43819444445</v>
      </c>
      <c r="B92">
        <v>987.681</v>
      </c>
      <c r="C92">
        <v>1018.831</v>
      </c>
      <c r="D92" t="s">
        <v>55</v>
      </c>
      <c r="E92" t="s">
        <v>56</v>
      </c>
      <c r="F92" t="s">
        <v>57</v>
      </c>
      <c r="G92">
        <v>31.15</v>
      </c>
      <c r="H92">
        <v>0</v>
      </c>
      <c r="K92" t="s">
        <v>58</v>
      </c>
      <c r="L92" t="s">
        <v>59</v>
      </c>
      <c r="M92" t="s">
        <v>60</v>
      </c>
      <c r="O92" t="e">
        <f t="shared" si="13"/>
        <v>#N/A</v>
      </c>
      <c r="P92">
        <f t="shared" si="14"/>
        <v>987.681</v>
      </c>
      <c r="Q92">
        <f t="shared" si="15"/>
        <v>987.681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40437.419444444444</v>
      </c>
      <c r="B93">
        <v>986.931</v>
      </c>
      <c r="C93">
        <v>1018.831</v>
      </c>
      <c r="D93" t="s">
        <v>55</v>
      </c>
      <c r="E93" t="s">
        <v>56</v>
      </c>
      <c r="F93" t="s">
        <v>57</v>
      </c>
      <c r="G93">
        <v>31.9</v>
      </c>
      <c r="H93">
        <v>0</v>
      </c>
      <c r="K93" t="s">
        <v>58</v>
      </c>
      <c r="L93" t="s">
        <v>59</v>
      </c>
      <c r="M93" t="s">
        <v>60</v>
      </c>
      <c r="O93" t="e">
        <f t="shared" si="13"/>
        <v>#N/A</v>
      </c>
      <c r="P93">
        <f t="shared" si="14"/>
        <v>986.931</v>
      </c>
      <c r="Q93">
        <f t="shared" si="15"/>
        <v>986.931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41023</v>
      </c>
      <c r="B94">
        <v>973.631</v>
      </c>
      <c r="C94">
        <v>1018.831</v>
      </c>
      <c r="D94" t="s">
        <v>55</v>
      </c>
      <c r="E94" t="s">
        <v>56</v>
      </c>
      <c r="F94" t="s">
        <v>57</v>
      </c>
      <c r="G94">
        <v>45.2</v>
      </c>
      <c r="H94">
        <v>0</v>
      </c>
      <c r="K94" t="s">
        <v>58</v>
      </c>
      <c r="L94" t="s">
        <v>61</v>
      </c>
      <c r="M94" t="s">
        <v>60</v>
      </c>
      <c r="O94" t="e">
        <f t="shared" si="13"/>
        <v>#N/A</v>
      </c>
      <c r="P94">
        <f t="shared" si="14"/>
        <v>973.631</v>
      </c>
      <c r="Q94">
        <f t="shared" si="15"/>
        <v>973.631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41037</v>
      </c>
      <c r="B95">
        <v>972.731</v>
      </c>
      <c r="C95">
        <v>1018.831</v>
      </c>
      <c r="D95" t="s">
        <v>55</v>
      </c>
      <c r="E95" t="s">
        <v>56</v>
      </c>
      <c r="F95" t="s">
        <v>57</v>
      </c>
      <c r="G95">
        <v>46.1</v>
      </c>
      <c r="H95">
        <v>0</v>
      </c>
      <c r="K95" t="s">
        <v>58</v>
      </c>
      <c r="L95" t="s">
        <v>61</v>
      </c>
      <c r="M95" t="s">
        <v>60</v>
      </c>
      <c r="O95" t="e">
        <f t="shared" si="13"/>
        <v>#N/A</v>
      </c>
      <c r="P95">
        <f t="shared" si="14"/>
        <v>972.731</v>
      </c>
      <c r="Q95">
        <f t="shared" si="15"/>
        <v>972.731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41093</v>
      </c>
      <c r="B96">
        <v>971.431</v>
      </c>
      <c r="C96">
        <v>1018.831</v>
      </c>
      <c r="D96" t="s">
        <v>55</v>
      </c>
      <c r="E96" t="s">
        <v>56</v>
      </c>
      <c r="F96" t="s">
        <v>57</v>
      </c>
      <c r="G96">
        <v>47.4</v>
      </c>
      <c r="H96">
        <v>0</v>
      </c>
      <c r="K96" t="s">
        <v>58</v>
      </c>
      <c r="L96" t="s">
        <v>61</v>
      </c>
      <c r="M96" t="s">
        <v>60</v>
      </c>
      <c r="O96" t="e">
        <f t="shared" si="13"/>
        <v>#N/A</v>
      </c>
      <c r="P96">
        <f t="shared" si="14"/>
        <v>971.431</v>
      </c>
      <c r="Q96">
        <f t="shared" si="15"/>
        <v>971.431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41152.520833333336</v>
      </c>
      <c r="B97">
        <v>970.131</v>
      </c>
      <c r="C97">
        <v>1018.831</v>
      </c>
      <c r="D97" t="s">
        <v>55</v>
      </c>
      <c r="E97" t="s">
        <v>56</v>
      </c>
      <c r="F97" t="s">
        <v>57</v>
      </c>
      <c r="G97">
        <v>48.7</v>
      </c>
      <c r="H97">
        <v>0</v>
      </c>
      <c r="K97" t="s">
        <v>58</v>
      </c>
      <c r="L97" t="s">
        <v>61</v>
      </c>
      <c r="M97" t="s">
        <v>60</v>
      </c>
      <c r="O97" t="e">
        <f t="shared" si="13"/>
        <v>#N/A</v>
      </c>
      <c r="P97">
        <f t="shared" si="14"/>
        <v>970.131</v>
      </c>
      <c r="Q97">
        <f t="shared" si="15"/>
        <v>970.131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41179.510416666664</v>
      </c>
      <c r="B98">
        <v>969.231</v>
      </c>
      <c r="C98">
        <v>1018.831</v>
      </c>
      <c r="D98" t="s">
        <v>55</v>
      </c>
      <c r="E98" t="s">
        <v>56</v>
      </c>
      <c r="F98" t="s">
        <v>57</v>
      </c>
      <c r="G98">
        <v>49.6</v>
      </c>
      <c r="H98">
        <v>0</v>
      </c>
      <c r="K98" t="s">
        <v>58</v>
      </c>
      <c r="L98" t="s">
        <v>61</v>
      </c>
      <c r="M98" t="s">
        <v>60</v>
      </c>
      <c r="O98" t="e">
        <f t="shared" si="13"/>
        <v>#N/A</v>
      </c>
      <c r="P98">
        <f t="shared" si="14"/>
        <v>969.231</v>
      </c>
      <c r="Q98">
        <f t="shared" si="15"/>
        <v>969.231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41212.42013888889</v>
      </c>
      <c r="B99">
        <v>968.931</v>
      </c>
      <c r="C99">
        <v>1018.831</v>
      </c>
      <c r="D99" t="s">
        <v>55</v>
      </c>
      <c r="E99" t="s">
        <v>56</v>
      </c>
      <c r="F99" t="s">
        <v>57</v>
      </c>
      <c r="G99">
        <v>49.9</v>
      </c>
      <c r="H99">
        <v>0</v>
      </c>
      <c r="K99" t="s">
        <v>58</v>
      </c>
      <c r="L99" t="s">
        <v>61</v>
      </c>
      <c r="M99" t="s">
        <v>60</v>
      </c>
      <c r="O99" t="e">
        <f t="shared" si="13"/>
        <v>#N/A</v>
      </c>
      <c r="P99">
        <f t="shared" si="14"/>
        <v>968.931</v>
      </c>
      <c r="Q99">
        <f t="shared" si="15"/>
        <v>968.931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41263.427083333336</v>
      </c>
      <c r="B100">
        <v>967.681</v>
      </c>
      <c r="C100">
        <v>1018.831</v>
      </c>
      <c r="D100" t="s">
        <v>55</v>
      </c>
      <c r="E100" t="s">
        <v>56</v>
      </c>
      <c r="F100" t="s">
        <v>57</v>
      </c>
      <c r="G100">
        <v>51.15</v>
      </c>
      <c r="H100">
        <v>0</v>
      </c>
      <c r="K100" t="s">
        <v>58</v>
      </c>
      <c r="L100" t="s">
        <v>61</v>
      </c>
      <c r="M100" t="s">
        <v>60</v>
      </c>
      <c r="O100" t="e">
        <f t="shared" si="13"/>
        <v>#N/A</v>
      </c>
      <c r="P100">
        <f t="shared" si="14"/>
        <v>967.681</v>
      </c>
      <c r="Q100">
        <f t="shared" si="15"/>
        <v>967.681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41302.458333333336</v>
      </c>
      <c r="B101">
        <v>966.631</v>
      </c>
      <c r="C101">
        <v>1018.831</v>
      </c>
      <c r="D101" t="s">
        <v>55</v>
      </c>
      <c r="E101" t="s">
        <v>56</v>
      </c>
      <c r="F101" t="s">
        <v>57</v>
      </c>
      <c r="G101">
        <v>52.2</v>
      </c>
      <c r="H101">
        <v>0</v>
      </c>
      <c r="K101" t="s">
        <v>58</v>
      </c>
      <c r="L101" t="s">
        <v>61</v>
      </c>
      <c r="M101" t="s">
        <v>60</v>
      </c>
      <c r="O101" t="e">
        <f t="shared" si="13"/>
        <v>#N/A</v>
      </c>
      <c r="P101">
        <f t="shared" si="14"/>
        <v>966.631</v>
      </c>
      <c r="Q101">
        <f t="shared" si="15"/>
        <v>966.631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41332.46875</v>
      </c>
      <c r="B102">
        <v>967.331</v>
      </c>
      <c r="C102">
        <v>1018.831</v>
      </c>
      <c r="D102" t="s">
        <v>55</v>
      </c>
      <c r="E102" t="s">
        <v>56</v>
      </c>
      <c r="F102" t="s">
        <v>57</v>
      </c>
      <c r="G102">
        <v>51.5</v>
      </c>
      <c r="H102">
        <v>0</v>
      </c>
      <c r="K102" t="s">
        <v>58</v>
      </c>
      <c r="L102" t="s">
        <v>61</v>
      </c>
      <c r="M102" t="s">
        <v>60</v>
      </c>
      <c r="O102" t="e">
        <f t="shared" si="13"/>
        <v>#N/A</v>
      </c>
      <c r="P102">
        <f t="shared" si="14"/>
        <v>967.331</v>
      </c>
      <c r="Q102">
        <f t="shared" si="15"/>
        <v>967.331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41360.458333333336</v>
      </c>
      <c r="B103">
        <v>967.621</v>
      </c>
      <c r="C103">
        <v>1018.831</v>
      </c>
      <c r="D103" t="s">
        <v>55</v>
      </c>
      <c r="E103" t="s">
        <v>56</v>
      </c>
      <c r="F103" t="s">
        <v>57</v>
      </c>
      <c r="G103">
        <v>51.21</v>
      </c>
      <c r="H103">
        <v>0</v>
      </c>
      <c r="K103" t="s">
        <v>58</v>
      </c>
      <c r="L103" t="s">
        <v>61</v>
      </c>
      <c r="M103" t="s">
        <v>60</v>
      </c>
      <c r="O103" t="e">
        <f t="shared" si="13"/>
        <v>#N/A</v>
      </c>
      <c r="P103">
        <f t="shared" si="14"/>
        <v>967.621</v>
      </c>
      <c r="Q103">
        <f t="shared" si="15"/>
        <v>967.621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41366.416666666664</v>
      </c>
      <c r="B104">
        <v>967.581</v>
      </c>
      <c r="C104">
        <v>1018.831</v>
      </c>
      <c r="D104" t="s">
        <v>55</v>
      </c>
      <c r="E104" t="s">
        <v>56</v>
      </c>
      <c r="F104" t="s">
        <v>57</v>
      </c>
      <c r="G104">
        <v>51.25</v>
      </c>
      <c r="H104">
        <v>0</v>
      </c>
      <c r="K104" t="s">
        <v>58</v>
      </c>
      <c r="L104" t="s">
        <v>61</v>
      </c>
      <c r="M104" t="s">
        <v>60</v>
      </c>
      <c r="O104" t="e">
        <f t="shared" si="13"/>
        <v>#N/A</v>
      </c>
      <c r="P104">
        <f t="shared" si="14"/>
        <v>967.581</v>
      </c>
      <c r="Q104">
        <f t="shared" si="15"/>
        <v>967.581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41425.48611111111</v>
      </c>
      <c r="B105">
        <v>981.111</v>
      </c>
      <c r="C105">
        <v>1018.831</v>
      </c>
      <c r="D105" t="s">
        <v>55</v>
      </c>
      <c r="E105" t="s">
        <v>56</v>
      </c>
      <c r="F105" t="s">
        <v>57</v>
      </c>
      <c r="G105">
        <v>37.72</v>
      </c>
      <c r="H105">
        <v>0</v>
      </c>
      <c r="K105" t="s">
        <v>58</v>
      </c>
      <c r="L105" t="s">
        <v>61</v>
      </c>
      <c r="M105" t="s">
        <v>60</v>
      </c>
      <c r="O105" t="e">
        <f t="shared" si="13"/>
        <v>#N/A</v>
      </c>
      <c r="P105">
        <f t="shared" si="14"/>
        <v>981.111</v>
      </c>
      <c r="Q105">
        <f t="shared" si="15"/>
        <v>981.111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41453.427083333336</v>
      </c>
      <c r="B106">
        <v>987.031</v>
      </c>
      <c r="C106">
        <v>1018.831</v>
      </c>
      <c r="D106" t="s">
        <v>55</v>
      </c>
      <c r="E106" t="s">
        <v>56</v>
      </c>
      <c r="F106" t="s">
        <v>57</v>
      </c>
      <c r="G106">
        <v>31.8</v>
      </c>
      <c r="H106">
        <v>0</v>
      </c>
      <c r="K106" t="s">
        <v>58</v>
      </c>
      <c r="L106" t="s">
        <v>61</v>
      </c>
      <c r="M106" t="s">
        <v>60</v>
      </c>
      <c r="O106" t="e">
        <f t="shared" si="13"/>
        <v>#N/A</v>
      </c>
      <c r="P106">
        <f t="shared" si="14"/>
        <v>987.031</v>
      </c>
      <c r="Q106">
        <f t="shared" si="15"/>
        <v>987.031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41486.4375</v>
      </c>
      <c r="B107">
        <v>987.131</v>
      </c>
      <c r="C107">
        <v>1018.831</v>
      </c>
      <c r="D107" t="s">
        <v>55</v>
      </c>
      <c r="E107" t="s">
        <v>56</v>
      </c>
      <c r="F107" t="s">
        <v>57</v>
      </c>
      <c r="G107">
        <v>31.7</v>
      </c>
      <c r="H107">
        <v>0</v>
      </c>
      <c r="K107" t="s">
        <v>58</v>
      </c>
      <c r="L107" t="s">
        <v>61</v>
      </c>
      <c r="M107" t="s">
        <v>60</v>
      </c>
      <c r="O107" t="e">
        <f t="shared" si="13"/>
        <v>#N/A</v>
      </c>
      <c r="P107">
        <f t="shared" si="14"/>
        <v>987.131</v>
      </c>
      <c r="Q107">
        <f t="shared" si="15"/>
        <v>987.131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41516.427083333336</v>
      </c>
      <c r="B108">
        <v>989.131</v>
      </c>
      <c r="C108">
        <v>1018.831</v>
      </c>
      <c r="D108" t="s">
        <v>55</v>
      </c>
      <c r="E108" t="s">
        <v>56</v>
      </c>
      <c r="F108" t="s">
        <v>57</v>
      </c>
      <c r="G108">
        <v>29.7</v>
      </c>
      <c r="H108">
        <v>0</v>
      </c>
      <c r="K108" t="s">
        <v>58</v>
      </c>
      <c r="L108" t="s">
        <v>61</v>
      </c>
      <c r="M108" t="s">
        <v>60</v>
      </c>
      <c r="O108" t="e">
        <f t="shared" si="13"/>
        <v>#N/A</v>
      </c>
      <c r="P108">
        <f t="shared" si="14"/>
        <v>989.131</v>
      </c>
      <c r="Q108">
        <f t="shared" si="15"/>
        <v>989.131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41564.64236111111</v>
      </c>
      <c r="B109">
        <v>982.331</v>
      </c>
      <c r="C109">
        <v>1018.831</v>
      </c>
      <c r="D109" t="s">
        <v>55</v>
      </c>
      <c r="E109" t="s">
        <v>56</v>
      </c>
      <c r="F109" t="s">
        <v>57</v>
      </c>
      <c r="G109">
        <v>36.5</v>
      </c>
      <c r="H109">
        <v>0</v>
      </c>
      <c r="K109" t="s">
        <v>58</v>
      </c>
      <c r="L109" t="s">
        <v>61</v>
      </c>
      <c r="M109" t="s">
        <v>60</v>
      </c>
      <c r="N109" t="s">
        <v>62</v>
      </c>
      <c r="O109" t="e">
        <f t="shared" si="13"/>
        <v>#N/A</v>
      </c>
      <c r="P109">
        <f t="shared" si="14"/>
        <v>982.331</v>
      </c>
      <c r="Q109">
        <f t="shared" si="15"/>
        <v>982.331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41606.427083333336</v>
      </c>
      <c r="B110">
        <v>978.471</v>
      </c>
      <c r="C110">
        <v>1018.831</v>
      </c>
      <c r="D110" t="s">
        <v>55</v>
      </c>
      <c r="E110" t="s">
        <v>56</v>
      </c>
      <c r="F110" t="s">
        <v>57</v>
      </c>
      <c r="G110">
        <v>40.36</v>
      </c>
      <c r="H110">
        <v>0</v>
      </c>
      <c r="K110" t="s">
        <v>58</v>
      </c>
      <c r="L110" t="s">
        <v>61</v>
      </c>
      <c r="M110" t="s">
        <v>60</v>
      </c>
      <c r="O110" t="e">
        <f t="shared" si="13"/>
        <v>#N/A</v>
      </c>
      <c r="P110">
        <f t="shared" si="14"/>
        <v>978.471</v>
      </c>
      <c r="Q110">
        <f t="shared" si="15"/>
        <v>978.471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41638.43402777778</v>
      </c>
      <c r="B111">
        <v>978.431</v>
      </c>
      <c r="C111">
        <v>1018.831</v>
      </c>
      <c r="D111" t="s">
        <v>55</v>
      </c>
      <c r="E111" t="s">
        <v>56</v>
      </c>
      <c r="F111" t="s">
        <v>57</v>
      </c>
      <c r="G111">
        <v>40.4</v>
      </c>
      <c r="H111">
        <v>0</v>
      </c>
      <c r="K111" t="s">
        <v>58</v>
      </c>
      <c r="L111" t="s">
        <v>61</v>
      </c>
      <c r="M111" t="s">
        <v>60</v>
      </c>
      <c r="O111" t="e">
        <f t="shared" si="13"/>
        <v>#N/A</v>
      </c>
      <c r="P111">
        <f t="shared" si="14"/>
        <v>978.431</v>
      </c>
      <c r="Q111">
        <f t="shared" si="15"/>
        <v>978.431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41670.444444444445</v>
      </c>
      <c r="B112">
        <v>975.151</v>
      </c>
      <c r="C112">
        <v>1018.831</v>
      </c>
      <c r="D112" t="s">
        <v>55</v>
      </c>
      <c r="E112" t="s">
        <v>56</v>
      </c>
      <c r="F112" t="s">
        <v>57</v>
      </c>
      <c r="G112">
        <v>43.68</v>
      </c>
      <c r="H112">
        <v>0</v>
      </c>
      <c r="K112" t="s">
        <v>58</v>
      </c>
      <c r="L112" t="s">
        <v>61</v>
      </c>
      <c r="M112" t="s">
        <v>60</v>
      </c>
      <c r="O112" t="e">
        <f t="shared" si="13"/>
        <v>#N/A</v>
      </c>
      <c r="P112">
        <f t="shared" si="14"/>
        <v>975.151</v>
      </c>
      <c r="Q112">
        <f t="shared" si="15"/>
        <v>975.151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41697.489583333336</v>
      </c>
      <c r="B113">
        <v>975.611</v>
      </c>
      <c r="C113">
        <v>1018.831</v>
      </c>
      <c r="D113" t="s">
        <v>55</v>
      </c>
      <c r="E113" t="s">
        <v>56</v>
      </c>
      <c r="F113" t="s">
        <v>57</v>
      </c>
      <c r="G113">
        <v>43.22</v>
      </c>
      <c r="H113">
        <v>0</v>
      </c>
      <c r="K113" t="s">
        <v>58</v>
      </c>
      <c r="L113" t="s">
        <v>61</v>
      </c>
      <c r="M113" t="s">
        <v>60</v>
      </c>
      <c r="O113" t="e">
        <f t="shared" si="13"/>
        <v>#N/A</v>
      </c>
      <c r="P113">
        <f t="shared" si="14"/>
        <v>975.611</v>
      </c>
      <c r="Q113">
        <f t="shared" si="15"/>
        <v>975.611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41729.5</v>
      </c>
      <c r="B114">
        <v>973.851</v>
      </c>
      <c r="C114">
        <v>1018.831</v>
      </c>
      <c r="D114" t="s">
        <v>55</v>
      </c>
      <c r="E114" t="s">
        <v>56</v>
      </c>
      <c r="F114" t="s">
        <v>57</v>
      </c>
      <c r="G114">
        <v>44.98</v>
      </c>
      <c r="H114">
        <v>0</v>
      </c>
      <c r="K114" t="s">
        <v>58</v>
      </c>
      <c r="L114" t="s">
        <v>61</v>
      </c>
      <c r="M114" t="s">
        <v>60</v>
      </c>
      <c r="O114" t="e">
        <f t="shared" si="13"/>
        <v>#N/A</v>
      </c>
      <c r="P114">
        <f t="shared" si="14"/>
        <v>973.851</v>
      </c>
      <c r="Q114">
        <f t="shared" si="15"/>
        <v>973.851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41758.479166666664</v>
      </c>
      <c r="B115">
        <v>974.281</v>
      </c>
      <c r="C115">
        <v>1018.831</v>
      </c>
      <c r="D115" t="s">
        <v>55</v>
      </c>
      <c r="E115" t="s">
        <v>56</v>
      </c>
      <c r="F115" t="s">
        <v>57</v>
      </c>
      <c r="G115">
        <v>44.55</v>
      </c>
      <c r="H115">
        <v>0</v>
      </c>
      <c r="K115" t="s">
        <v>58</v>
      </c>
      <c r="L115" t="s">
        <v>61</v>
      </c>
      <c r="M115" t="s">
        <v>60</v>
      </c>
      <c r="O115" t="e">
        <f t="shared" si="13"/>
        <v>#N/A</v>
      </c>
      <c r="P115">
        <f t="shared" si="14"/>
        <v>974.281</v>
      </c>
      <c r="Q115">
        <f t="shared" si="15"/>
        <v>974.281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41789.479166666664</v>
      </c>
      <c r="B116">
        <v>973.331</v>
      </c>
      <c r="C116">
        <v>1018.831</v>
      </c>
      <c r="D116" t="s">
        <v>55</v>
      </c>
      <c r="E116" t="s">
        <v>56</v>
      </c>
      <c r="F116" t="s">
        <v>57</v>
      </c>
      <c r="G116">
        <v>45.5</v>
      </c>
      <c r="H116">
        <v>0</v>
      </c>
      <c r="K116" t="s">
        <v>58</v>
      </c>
      <c r="L116" t="s">
        <v>61</v>
      </c>
      <c r="M116" t="s">
        <v>60</v>
      </c>
      <c r="O116" t="e">
        <f t="shared" si="13"/>
        <v>#N/A</v>
      </c>
      <c r="P116">
        <f t="shared" si="14"/>
        <v>973.331</v>
      </c>
      <c r="Q116">
        <f t="shared" si="15"/>
        <v>973.331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41820.47222222222</v>
      </c>
      <c r="B117">
        <v>973.831</v>
      </c>
      <c r="C117">
        <v>1018.831</v>
      </c>
      <c r="D117" t="s">
        <v>55</v>
      </c>
      <c r="E117" t="s">
        <v>56</v>
      </c>
      <c r="F117" t="s">
        <v>57</v>
      </c>
      <c r="G117">
        <v>45</v>
      </c>
      <c r="H117">
        <v>0</v>
      </c>
      <c r="K117" t="s">
        <v>58</v>
      </c>
      <c r="L117" t="s">
        <v>61</v>
      </c>
      <c r="M117" t="s">
        <v>60</v>
      </c>
      <c r="O117" t="e">
        <f t="shared" si="13"/>
        <v>#N/A</v>
      </c>
      <c r="P117">
        <f t="shared" si="14"/>
        <v>973.831</v>
      </c>
      <c r="Q117">
        <f t="shared" si="15"/>
        <v>973.831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41850.489583333336</v>
      </c>
      <c r="B118">
        <v>974.481</v>
      </c>
      <c r="C118">
        <v>1018.831</v>
      </c>
      <c r="D118" t="s">
        <v>55</v>
      </c>
      <c r="E118" t="s">
        <v>56</v>
      </c>
      <c r="F118" t="s">
        <v>57</v>
      </c>
      <c r="G118">
        <v>44.35</v>
      </c>
      <c r="H118">
        <v>0</v>
      </c>
      <c r="K118" t="s">
        <v>58</v>
      </c>
      <c r="L118" t="s">
        <v>61</v>
      </c>
      <c r="M118" t="s">
        <v>60</v>
      </c>
      <c r="O118" t="e">
        <f t="shared" si="13"/>
        <v>#N/A</v>
      </c>
      <c r="P118">
        <f t="shared" si="14"/>
        <v>974.481</v>
      </c>
      <c r="Q118">
        <f t="shared" si="15"/>
        <v>974.481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41880.47222222222</v>
      </c>
      <c r="B119">
        <v>975.511</v>
      </c>
      <c r="C119">
        <v>1018.831</v>
      </c>
      <c r="D119" t="s">
        <v>55</v>
      </c>
      <c r="E119" t="s">
        <v>56</v>
      </c>
      <c r="F119" t="s">
        <v>57</v>
      </c>
      <c r="G119">
        <v>43.32</v>
      </c>
      <c r="H119">
        <v>0</v>
      </c>
      <c r="K119" t="s">
        <v>58</v>
      </c>
      <c r="L119" t="s">
        <v>61</v>
      </c>
      <c r="M119" t="s">
        <v>60</v>
      </c>
      <c r="O119" t="e">
        <f t="shared" si="13"/>
        <v>#N/A</v>
      </c>
      <c r="P119">
        <f t="shared" si="14"/>
        <v>975.511</v>
      </c>
      <c r="Q119">
        <f t="shared" si="15"/>
        <v>975.511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41942.48611111111</v>
      </c>
      <c r="B120">
        <v>975.531</v>
      </c>
      <c r="C120">
        <v>1018.831</v>
      </c>
      <c r="D120" t="s">
        <v>55</v>
      </c>
      <c r="E120" t="s">
        <v>56</v>
      </c>
      <c r="F120" t="s">
        <v>57</v>
      </c>
      <c r="G120">
        <v>43.3</v>
      </c>
      <c r="H120">
        <v>0</v>
      </c>
      <c r="K120" t="s">
        <v>58</v>
      </c>
      <c r="L120" t="s">
        <v>61</v>
      </c>
      <c r="M120" t="s">
        <v>60</v>
      </c>
      <c r="O120" t="e">
        <f t="shared" si="13"/>
        <v>#N/A</v>
      </c>
      <c r="P120">
        <f t="shared" si="14"/>
        <v>975.531</v>
      </c>
      <c r="Q120">
        <f t="shared" si="15"/>
        <v>975.531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41971.458333333336</v>
      </c>
      <c r="B121">
        <v>974.931</v>
      </c>
      <c r="C121">
        <v>1018.831</v>
      </c>
      <c r="D121" t="s">
        <v>55</v>
      </c>
      <c r="E121" t="s">
        <v>56</v>
      </c>
      <c r="F121" t="s">
        <v>57</v>
      </c>
      <c r="G121">
        <v>43.9</v>
      </c>
      <c r="H121">
        <v>0</v>
      </c>
      <c r="K121" t="s">
        <v>58</v>
      </c>
      <c r="L121" t="s">
        <v>61</v>
      </c>
      <c r="M121" t="s">
        <v>60</v>
      </c>
      <c r="O121" t="e">
        <f t="shared" si="13"/>
        <v>#N/A</v>
      </c>
      <c r="P121">
        <f t="shared" si="14"/>
        <v>974.931</v>
      </c>
      <c r="Q121">
        <f t="shared" si="15"/>
        <v>974.931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42003.479166666664</v>
      </c>
      <c r="B122">
        <v>974.001</v>
      </c>
      <c r="C122">
        <v>1018.831</v>
      </c>
      <c r="D122" t="s">
        <v>55</v>
      </c>
      <c r="E122" t="s">
        <v>56</v>
      </c>
      <c r="F122" t="s">
        <v>57</v>
      </c>
      <c r="G122">
        <v>44.83</v>
      </c>
      <c r="H122">
        <v>0</v>
      </c>
      <c r="K122" t="s">
        <v>58</v>
      </c>
      <c r="L122" t="s">
        <v>61</v>
      </c>
      <c r="M122" t="s">
        <v>60</v>
      </c>
      <c r="O122" t="e">
        <f t="shared" si="13"/>
        <v>#N/A</v>
      </c>
      <c r="P122">
        <f t="shared" si="14"/>
        <v>974.001</v>
      </c>
      <c r="Q122">
        <f t="shared" si="15"/>
        <v>974.001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42034.489583333336</v>
      </c>
      <c r="B123">
        <v>973.731</v>
      </c>
      <c r="C123">
        <v>1018.831</v>
      </c>
      <c r="D123" t="s">
        <v>55</v>
      </c>
      <c r="E123" t="s">
        <v>56</v>
      </c>
      <c r="F123" t="s">
        <v>57</v>
      </c>
      <c r="G123">
        <v>45.1</v>
      </c>
      <c r="H123">
        <v>0</v>
      </c>
      <c r="K123" t="s">
        <v>58</v>
      </c>
      <c r="L123" t="s">
        <v>61</v>
      </c>
      <c r="M123" t="s">
        <v>60</v>
      </c>
      <c r="O123" t="e">
        <f t="shared" si="13"/>
        <v>#N/A</v>
      </c>
      <c r="P123">
        <f t="shared" si="14"/>
        <v>973.731</v>
      </c>
      <c r="Q123">
        <f t="shared" si="15"/>
        <v>973.731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42062.489583333336</v>
      </c>
      <c r="B124">
        <v>973.021</v>
      </c>
      <c r="C124">
        <v>1018.831</v>
      </c>
      <c r="D124" t="s">
        <v>55</v>
      </c>
      <c r="E124" t="s">
        <v>56</v>
      </c>
      <c r="F124" t="s">
        <v>57</v>
      </c>
      <c r="G124">
        <v>45.81</v>
      </c>
      <c r="H124">
        <v>0</v>
      </c>
      <c r="K124" t="s">
        <v>58</v>
      </c>
      <c r="L124" t="s">
        <v>61</v>
      </c>
      <c r="M124" t="s">
        <v>60</v>
      </c>
      <c r="O124" t="e">
        <f t="shared" si="13"/>
        <v>#N/A</v>
      </c>
      <c r="P124">
        <f t="shared" si="14"/>
        <v>973.021</v>
      </c>
      <c r="Q124">
        <f t="shared" si="15"/>
        <v>973.021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42094.729166666664</v>
      </c>
      <c r="B125">
        <v>973.031</v>
      </c>
      <c r="C125">
        <v>1018.831</v>
      </c>
      <c r="D125" t="s">
        <v>55</v>
      </c>
      <c r="E125" t="s">
        <v>56</v>
      </c>
      <c r="F125" t="s">
        <v>57</v>
      </c>
      <c r="G125">
        <v>45.8</v>
      </c>
      <c r="H125">
        <v>0</v>
      </c>
      <c r="K125" t="s">
        <v>58</v>
      </c>
      <c r="L125" t="s">
        <v>61</v>
      </c>
      <c r="M125" t="s">
        <v>60</v>
      </c>
      <c r="O125" t="e">
        <f t="shared" si="13"/>
        <v>#N/A</v>
      </c>
      <c r="P125">
        <f t="shared" si="14"/>
        <v>973.031</v>
      </c>
      <c r="Q125">
        <f t="shared" si="15"/>
        <v>973.031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42124.48611111111</v>
      </c>
      <c r="B126">
        <v>975.931</v>
      </c>
      <c r="C126">
        <v>1018.831</v>
      </c>
      <c r="D126" t="s">
        <v>55</v>
      </c>
      <c r="E126" t="s">
        <v>56</v>
      </c>
      <c r="F126" t="s">
        <v>57</v>
      </c>
      <c r="G126">
        <v>42.9</v>
      </c>
      <c r="H126">
        <v>0</v>
      </c>
      <c r="K126" t="s">
        <v>58</v>
      </c>
      <c r="L126" t="s">
        <v>61</v>
      </c>
      <c r="M126" t="s">
        <v>60</v>
      </c>
      <c r="O126" t="e">
        <f t="shared" si="13"/>
        <v>#N/A</v>
      </c>
      <c r="P126">
        <f t="shared" si="14"/>
        <v>975.931</v>
      </c>
      <c r="Q126">
        <f t="shared" si="15"/>
        <v>975.931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42185.52777777778</v>
      </c>
      <c r="B127">
        <v>977.361</v>
      </c>
      <c r="C127">
        <v>1018.831</v>
      </c>
      <c r="D127" t="s">
        <v>55</v>
      </c>
      <c r="E127" t="s">
        <v>56</v>
      </c>
      <c r="F127" t="s">
        <v>57</v>
      </c>
      <c r="G127">
        <v>41.47</v>
      </c>
      <c r="H127">
        <v>0</v>
      </c>
      <c r="K127" t="s">
        <v>58</v>
      </c>
      <c r="L127" t="s">
        <v>61</v>
      </c>
      <c r="M127" t="s">
        <v>60</v>
      </c>
      <c r="O127" t="e">
        <f t="shared" si="13"/>
        <v>#N/A</v>
      </c>
      <c r="P127">
        <f t="shared" si="14"/>
        <v>977.361</v>
      </c>
      <c r="Q127">
        <f t="shared" si="15"/>
        <v>977.361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42247.52777777778</v>
      </c>
      <c r="B128">
        <v>976.311</v>
      </c>
      <c r="C128">
        <v>1018.831</v>
      </c>
      <c r="D128" t="s">
        <v>55</v>
      </c>
      <c r="E128" t="s">
        <v>56</v>
      </c>
      <c r="F128" t="s">
        <v>57</v>
      </c>
      <c r="G128">
        <v>42.52</v>
      </c>
      <c r="H128">
        <v>0</v>
      </c>
      <c r="K128" t="s">
        <v>58</v>
      </c>
      <c r="L128" t="s">
        <v>61</v>
      </c>
      <c r="M128" t="s">
        <v>60</v>
      </c>
      <c r="O128" t="e">
        <f t="shared" si="13"/>
        <v>#N/A</v>
      </c>
      <c r="P128">
        <f t="shared" si="14"/>
        <v>976.311</v>
      </c>
      <c r="Q128">
        <f t="shared" si="15"/>
        <v>976.311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42275.506944444445</v>
      </c>
      <c r="B129">
        <v>974.951</v>
      </c>
      <c r="C129">
        <v>1018.831</v>
      </c>
      <c r="D129" t="s">
        <v>55</v>
      </c>
      <c r="E129" t="s">
        <v>56</v>
      </c>
      <c r="F129" t="s">
        <v>57</v>
      </c>
      <c r="G129">
        <v>43.88</v>
      </c>
      <c r="H129">
        <v>0</v>
      </c>
      <c r="K129" t="s">
        <v>58</v>
      </c>
      <c r="L129" t="s">
        <v>61</v>
      </c>
      <c r="M129" t="s">
        <v>60</v>
      </c>
      <c r="O129" t="e">
        <f t="shared" si="13"/>
        <v>#N/A</v>
      </c>
      <c r="P129">
        <f t="shared" si="14"/>
        <v>974.951</v>
      </c>
      <c r="Q129">
        <f t="shared" si="15"/>
        <v>974.951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42307.4375</v>
      </c>
      <c r="B130">
        <v>974.931</v>
      </c>
      <c r="C130">
        <v>1018.831</v>
      </c>
      <c r="D130" t="s">
        <v>55</v>
      </c>
      <c r="E130" t="s">
        <v>56</v>
      </c>
      <c r="F130" t="s">
        <v>57</v>
      </c>
      <c r="G130">
        <v>43.9</v>
      </c>
      <c r="H130">
        <v>0</v>
      </c>
      <c r="K130" t="s">
        <v>58</v>
      </c>
      <c r="L130" t="s">
        <v>61</v>
      </c>
      <c r="M130" t="s">
        <v>60</v>
      </c>
      <c r="O130" t="e">
        <f t="shared" si="13"/>
        <v>#N/A</v>
      </c>
      <c r="P130">
        <f t="shared" si="14"/>
        <v>974.931</v>
      </c>
      <c r="Q130">
        <f t="shared" si="15"/>
        <v>974.931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42338.40625</v>
      </c>
      <c r="B131">
        <v>972.581</v>
      </c>
      <c r="C131">
        <v>1018.831</v>
      </c>
      <c r="D131" t="s">
        <v>55</v>
      </c>
      <c r="E131" t="s">
        <v>56</v>
      </c>
      <c r="F131" t="s">
        <v>57</v>
      </c>
      <c r="G131">
        <v>46.25</v>
      </c>
      <c r="H131">
        <v>0</v>
      </c>
      <c r="K131" t="s">
        <v>58</v>
      </c>
      <c r="L131" t="s">
        <v>61</v>
      </c>
      <c r="M131" t="s">
        <v>60</v>
      </c>
      <c r="O131" t="e">
        <f t="shared" si="13"/>
        <v>#N/A</v>
      </c>
      <c r="P131">
        <f t="shared" si="14"/>
        <v>972.581</v>
      </c>
      <c r="Q131">
        <f t="shared" si="15"/>
        <v>972.581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42361.40972222222</v>
      </c>
      <c r="B132">
        <v>973.531</v>
      </c>
      <c r="C132">
        <v>1018.831</v>
      </c>
      <c r="D132" t="s">
        <v>55</v>
      </c>
      <c r="E132" t="s">
        <v>56</v>
      </c>
      <c r="F132" t="s">
        <v>57</v>
      </c>
      <c r="G132">
        <v>45.3</v>
      </c>
      <c r="H132">
        <v>0</v>
      </c>
      <c r="K132" t="s">
        <v>58</v>
      </c>
      <c r="L132" t="s">
        <v>61</v>
      </c>
      <c r="M132" t="s">
        <v>60</v>
      </c>
      <c r="O132" t="e">
        <f aca="true" t="shared" si="18" ref="O132:O170">IF(EXACT(E132,"Nivel Dinámico"),IF(B132=0,NA(),B132),NA())</f>
        <v>#N/A</v>
      </c>
      <c r="P132">
        <f aca="true" t="shared" si="19" ref="P132:P170">IF(AND(EXACT(E132,"Nivel Estático"),NOT(EXACT(F132,"SONDA AUTOMÁTICA"))),IF(B132=0,NA(),B132),NA())</f>
        <v>973.531</v>
      </c>
      <c r="Q132">
        <f aca="true" t="shared" si="20" ref="Q132:Q170">IF(ISNA(P132),IF(ISNA(R132),IF(ISNA(S132),"",S132),R132),P132)</f>
        <v>973.531</v>
      </c>
      <c r="R132" s="10" t="e">
        <f aca="true" t="shared" si="21" ref="R132:R170">IF(EXACT(E132,"Extrapolado"),IF(B132=0,NA(),B132),NA())</f>
        <v>#N/A</v>
      </c>
      <c r="S132" s="2" t="e">
        <f aca="true" t="shared" si="22" ref="S132:S170">IF(EXACT(F132,"SONDA AUTOMÁTICA"),IF(B132=0,NA(),B132),NA())</f>
        <v>#N/A</v>
      </c>
    </row>
    <row r="133" spans="1:19" ht="12.75">
      <c r="A133" s="1">
        <v>42398.49652777778</v>
      </c>
      <c r="B133">
        <v>970.931</v>
      </c>
      <c r="C133">
        <v>1018.831</v>
      </c>
      <c r="D133" t="s">
        <v>55</v>
      </c>
      <c r="E133" t="s">
        <v>56</v>
      </c>
      <c r="F133" t="s">
        <v>57</v>
      </c>
      <c r="G133">
        <v>47.9</v>
      </c>
      <c r="H133">
        <v>0</v>
      </c>
      <c r="K133" t="s">
        <v>58</v>
      </c>
      <c r="L133" t="s">
        <v>61</v>
      </c>
      <c r="M133" t="s">
        <v>60</v>
      </c>
      <c r="O133" t="e">
        <f t="shared" si="18"/>
        <v>#N/A</v>
      </c>
      <c r="P133">
        <f t="shared" si="19"/>
        <v>970.931</v>
      </c>
      <c r="Q133">
        <f t="shared" si="20"/>
        <v>970.931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42429.475694444445</v>
      </c>
      <c r="B134">
        <v>969.971</v>
      </c>
      <c r="C134">
        <v>1018.831</v>
      </c>
      <c r="D134" t="s">
        <v>55</v>
      </c>
      <c r="E134" t="s">
        <v>56</v>
      </c>
      <c r="F134" t="s">
        <v>57</v>
      </c>
      <c r="G134">
        <v>48.86</v>
      </c>
      <c r="H134">
        <v>0</v>
      </c>
      <c r="K134" t="s">
        <v>58</v>
      </c>
      <c r="L134" t="s">
        <v>61</v>
      </c>
      <c r="M134" t="s">
        <v>60</v>
      </c>
      <c r="O134" t="e">
        <f t="shared" si="18"/>
        <v>#N/A</v>
      </c>
      <c r="P134">
        <f t="shared" si="19"/>
        <v>969.971</v>
      </c>
      <c r="Q134">
        <f t="shared" si="20"/>
        <v>969.971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42460.48263888889</v>
      </c>
      <c r="B135">
        <v>969.701</v>
      </c>
      <c r="C135">
        <v>1018.831</v>
      </c>
      <c r="D135" t="s">
        <v>55</v>
      </c>
      <c r="E135" t="s">
        <v>56</v>
      </c>
      <c r="F135" t="s">
        <v>57</v>
      </c>
      <c r="G135">
        <v>49.13</v>
      </c>
      <c r="H135">
        <v>0</v>
      </c>
      <c r="K135" t="s">
        <v>58</v>
      </c>
      <c r="L135" t="s">
        <v>61</v>
      </c>
      <c r="M135" t="s">
        <v>60</v>
      </c>
      <c r="O135" t="e">
        <f t="shared" si="18"/>
        <v>#N/A</v>
      </c>
      <c r="P135">
        <f t="shared" si="19"/>
        <v>969.701</v>
      </c>
      <c r="Q135">
        <f t="shared" si="20"/>
        <v>969.701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42489.489583333336</v>
      </c>
      <c r="B136">
        <v>970.211</v>
      </c>
      <c r="C136">
        <v>1018.831</v>
      </c>
      <c r="D136" t="s">
        <v>55</v>
      </c>
      <c r="E136" t="s">
        <v>56</v>
      </c>
      <c r="F136" t="s">
        <v>57</v>
      </c>
      <c r="G136">
        <v>48.62</v>
      </c>
      <c r="H136">
        <v>0</v>
      </c>
      <c r="K136" t="s">
        <v>58</v>
      </c>
      <c r="L136" t="s">
        <v>61</v>
      </c>
      <c r="M136" t="s">
        <v>60</v>
      </c>
      <c r="O136" t="e">
        <f t="shared" si="18"/>
        <v>#N/A</v>
      </c>
      <c r="P136">
        <f t="shared" si="19"/>
        <v>970.211</v>
      </c>
      <c r="Q136">
        <f t="shared" si="20"/>
        <v>970.211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42521.49652777778</v>
      </c>
      <c r="B137">
        <v>970.671</v>
      </c>
      <c r="C137">
        <v>1018.831</v>
      </c>
      <c r="D137" t="s">
        <v>55</v>
      </c>
      <c r="E137" t="s">
        <v>56</v>
      </c>
      <c r="F137" t="s">
        <v>57</v>
      </c>
      <c r="G137">
        <v>48.16</v>
      </c>
      <c r="H137">
        <v>0</v>
      </c>
      <c r="K137" t="s">
        <v>58</v>
      </c>
      <c r="L137" t="s">
        <v>61</v>
      </c>
      <c r="M137" t="s">
        <v>60</v>
      </c>
      <c r="O137" t="e">
        <f t="shared" si="18"/>
        <v>#N/A</v>
      </c>
      <c r="P137">
        <f t="shared" si="19"/>
        <v>970.671</v>
      </c>
      <c r="Q137">
        <f t="shared" si="20"/>
        <v>970.671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42551.49652777778</v>
      </c>
      <c r="B138">
        <v>970.631</v>
      </c>
      <c r="C138">
        <v>1018.831</v>
      </c>
      <c r="D138" t="s">
        <v>55</v>
      </c>
      <c r="E138" t="s">
        <v>56</v>
      </c>
      <c r="F138" t="s">
        <v>57</v>
      </c>
      <c r="G138">
        <v>48.2</v>
      </c>
      <c r="H138">
        <v>0</v>
      </c>
      <c r="K138" t="s">
        <v>58</v>
      </c>
      <c r="L138" t="s">
        <v>61</v>
      </c>
      <c r="M138" t="s">
        <v>60</v>
      </c>
      <c r="O138" t="e">
        <f t="shared" si="18"/>
        <v>#N/A</v>
      </c>
      <c r="P138">
        <f t="shared" si="19"/>
        <v>970.631</v>
      </c>
      <c r="Q138">
        <f t="shared" si="20"/>
        <v>970.631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42580.489583333336</v>
      </c>
      <c r="B139">
        <v>970.011</v>
      </c>
      <c r="C139">
        <v>1018.831</v>
      </c>
      <c r="D139" t="s">
        <v>55</v>
      </c>
      <c r="E139" t="s">
        <v>56</v>
      </c>
      <c r="F139" t="s">
        <v>57</v>
      </c>
      <c r="G139">
        <v>48.82</v>
      </c>
      <c r="H139">
        <v>0</v>
      </c>
      <c r="K139" t="s">
        <v>58</v>
      </c>
      <c r="L139" t="s">
        <v>61</v>
      </c>
      <c r="M139" t="s">
        <v>60</v>
      </c>
      <c r="O139" t="e">
        <f t="shared" si="18"/>
        <v>#N/A</v>
      </c>
      <c r="P139">
        <f t="shared" si="19"/>
        <v>970.011</v>
      </c>
      <c r="Q139">
        <f t="shared" si="20"/>
        <v>970.011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42612.493055555555</v>
      </c>
      <c r="B140">
        <v>969.581</v>
      </c>
      <c r="C140">
        <v>1018.831</v>
      </c>
      <c r="D140" t="s">
        <v>55</v>
      </c>
      <c r="E140" t="s">
        <v>56</v>
      </c>
      <c r="F140" t="s">
        <v>57</v>
      </c>
      <c r="G140">
        <v>49.25</v>
      </c>
      <c r="H140">
        <v>0</v>
      </c>
      <c r="K140" t="s">
        <v>58</v>
      </c>
      <c r="L140" t="s">
        <v>61</v>
      </c>
      <c r="M140" t="s">
        <v>60</v>
      </c>
      <c r="O140" t="e">
        <f t="shared" si="18"/>
        <v>#N/A</v>
      </c>
      <c r="P140">
        <f t="shared" si="19"/>
        <v>969.581</v>
      </c>
      <c r="Q140">
        <f t="shared" si="20"/>
        <v>969.581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42643.49652777778</v>
      </c>
      <c r="B141">
        <v>969.131</v>
      </c>
      <c r="C141">
        <v>1018.831</v>
      </c>
      <c r="D141" t="s">
        <v>55</v>
      </c>
      <c r="E141" t="s">
        <v>56</v>
      </c>
      <c r="F141" t="s">
        <v>57</v>
      </c>
      <c r="G141">
        <v>49.7</v>
      </c>
      <c r="H141">
        <v>0</v>
      </c>
      <c r="K141" t="s">
        <v>58</v>
      </c>
      <c r="L141" t="s">
        <v>61</v>
      </c>
      <c r="M141" t="s">
        <v>60</v>
      </c>
      <c r="O141" t="e">
        <f t="shared" si="18"/>
        <v>#N/A</v>
      </c>
      <c r="P141">
        <f t="shared" si="19"/>
        <v>969.131</v>
      </c>
      <c r="Q141">
        <f t="shared" si="20"/>
        <v>969.131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42704.46875</v>
      </c>
      <c r="B142">
        <v>967.451</v>
      </c>
      <c r="C142">
        <v>1018.831</v>
      </c>
      <c r="D142" t="s">
        <v>55</v>
      </c>
      <c r="E142" t="s">
        <v>56</v>
      </c>
      <c r="F142" t="s">
        <v>57</v>
      </c>
      <c r="G142">
        <v>51.38</v>
      </c>
      <c r="H142">
        <v>0</v>
      </c>
      <c r="K142" t="s">
        <v>58</v>
      </c>
      <c r="L142" t="s">
        <v>61</v>
      </c>
      <c r="M142" t="s">
        <v>60</v>
      </c>
      <c r="O142" t="e">
        <f t="shared" si="18"/>
        <v>#N/A</v>
      </c>
      <c r="P142">
        <f t="shared" si="19"/>
        <v>967.451</v>
      </c>
      <c r="Q142">
        <f t="shared" si="20"/>
        <v>967.451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42727.461805555555</v>
      </c>
      <c r="B143">
        <v>967.181</v>
      </c>
      <c r="C143">
        <v>1018.831</v>
      </c>
      <c r="D143" t="s">
        <v>55</v>
      </c>
      <c r="E143" t="s">
        <v>56</v>
      </c>
      <c r="F143" t="s">
        <v>57</v>
      </c>
      <c r="G143">
        <v>51.65</v>
      </c>
      <c r="H143">
        <v>0</v>
      </c>
      <c r="K143" t="s">
        <v>58</v>
      </c>
      <c r="L143" t="s">
        <v>61</v>
      </c>
      <c r="M143" t="s">
        <v>60</v>
      </c>
      <c r="O143" t="e">
        <f t="shared" si="18"/>
        <v>#N/A</v>
      </c>
      <c r="P143">
        <f t="shared" si="19"/>
        <v>967.181</v>
      </c>
      <c r="Q143">
        <f t="shared" si="20"/>
        <v>967.181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42766.46527777778</v>
      </c>
      <c r="B144">
        <v>967.331</v>
      </c>
      <c r="C144">
        <v>1018.831</v>
      </c>
      <c r="D144" t="s">
        <v>55</v>
      </c>
      <c r="E144" t="s">
        <v>56</v>
      </c>
      <c r="F144" t="s">
        <v>57</v>
      </c>
      <c r="G144">
        <v>51.5</v>
      </c>
      <c r="H144">
        <v>0</v>
      </c>
      <c r="K144" t="s">
        <v>58</v>
      </c>
      <c r="L144" t="s">
        <v>61</v>
      </c>
      <c r="M144" t="s">
        <v>60</v>
      </c>
      <c r="O144" t="e">
        <f t="shared" si="18"/>
        <v>#N/A</v>
      </c>
      <c r="P144">
        <f t="shared" si="19"/>
        <v>967.331</v>
      </c>
      <c r="Q144">
        <f t="shared" si="20"/>
        <v>967.331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42794.47361111111</v>
      </c>
      <c r="B145">
        <v>965.711</v>
      </c>
      <c r="C145">
        <v>1018.831</v>
      </c>
      <c r="D145" t="s">
        <v>55</v>
      </c>
      <c r="E145" t="s">
        <v>56</v>
      </c>
      <c r="F145" t="s">
        <v>57</v>
      </c>
      <c r="G145">
        <v>53.12</v>
      </c>
      <c r="H145">
        <v>0</v>
      </c>
      <c r="K145" t="s">
        <v>58</v>
      </c>
      <c r="L145" t="s">
        <v>61</v>
      </c>
      <c r="M145" t="s">
        <v>60</v>
      </c>
      <c r="O145" t="e">
        <f t="shared" si="18"/>
        <v>#N/A</v>
      </c>
      <c r="P145">
        <f t="shared" si="19"/>
        <v>965.711</v>
      </c>
      <c r="Q145">
        <f t="shared" si="20"/>
        <v>965.711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42825.46875</v>
      </c>
      <c r="B146">
        <v>965.231</v>
      </c>
      <c r="C146">
        <v>1018.831</v>
      </c>
      <c r="D146" t="s">
        <v>55</v>
      </c>
      <c r="E146" t="s">
        <v>56</v>
      </c>
      <c r="F146" t="s">
        <v>57</v>
      </c>
      <c r="G146">
        <v>53.6</v>
      </c>
      <c r="H146">
        <v>0</v>
      </c>
      <c r="K146" t="s">
        <v>58</v>
      </c>
      <c r="L146" t="s">
        <v>61</v>
      </c>
      <c r="M146" t="s">
        <v>60</v>
      </c>
      <c r="O146" t="e">
        <f t="shared" si="18"/>
        <v>#N/A</v>
      </c>
      <c r="P146">
        <f t="shared" si="19"/>
        <v>965.231</v>
      </c>
      <c r="Q146">
        <f t="shared" si="20"/>
        <v>965.231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42852.47222222222</v>
      </c>
      <c r="B147">
        <v>964.681</v>
      </c>
      <c r="C147">
        <v>1018.831</v>
      </c>
      <c r="D147" t="s">
        <v>55</v>
      </c>
      <c r="E147" t="s">
        <v>56</v>
      </c>
      <c r="F147" t="s">
        <v>57</v>
      </c>
      <c r="G147">
        <v>54.15</v>
      </c>
      <c r="H147">
        <v>0</v>
      </c>
      <c r="K147" t="s">
        <v>58</v>
      </c>
      <c r="L147" t="s">
        <v>61</v>
      </c>
      <c r="M147" t="s">
        <v>60</v>
      </c>
      <c r="O147" t="e">
        <f t="shared" si="18"/>
        <v>#N/A</v>
      </c>
      <c r="P147">
        <f t="shared" si="19"/>
        <v>964.681</v>
      </c>
      <c r="Q147">
        <f t="shared" si="20"/>
        <v>964.681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42886.47222222222</v>
      </c>
      <c r="B148">
        <v>963.931</v>
      </c>
      <c r="C148">
        <v>1018.831</v>
      </c>
      <c r="D148" t="s">
        <v>55</v>
      </c>
      <c r="E148" t="s">
        <v>56</v>
      </c>
      <c r="F148" t="s">
        <v>57</v>
      </c>
      <c r="G148">
        <v>54.9</v>
      </c>
      <c r="H148">
        <v>0</v>
      </c>
      <c r="K148" t="s">
        <v>58</v>
      </c>
      <c r="L148" t="s">
        <v>61</v>
      </c>
      <c r="M148" t="s">
        <v>60</v>
      </c>
      <c r="O148" t="e">
        <f t="shared" si="18"/>
        <v>#N/A</v>
      </c>
      <c r="P148">
        <f t="shared" si="19"/>
        <v>963.931</v>
      </c>
      <c r="Q148">
        <f t="shared" si="20"/>
        <v>963.931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42916.47222222222</v>
      </c>
      <c r="B149">
        <v>963.431</v>
      </c>
      <c r="C149">
        <v>1018.831</v>
      </c>
      <c r="D149" t="s">
        <v>55</v>
      </c>
      <c r="E149" t="s">
        <v>56</v>
      </c>
      <c r="F149" t="s">
        <v>57</v>
      </c>
      <c r="G149">
        <v>55.4</v>
      </c>
      <c r="H149">
        <v>0</v>
      </c>
      <c r="K149" t="s">
        <v>58</v>
      </c>
      <c r="L149" t="s">
        <v>61</v>
      </c>
      <c r="M149" t="s">
        <v>60</v>
      </c>
      <c r="O149" t="e">
        <f t="shared" si="18"/>
        <v>#N/A</v>
      </c>
      <c r="P149">
        <f t="shared" si="19"/>
        <v>963.431</v>
      </c>
      <c r="Q149">
        <f t="shared" si="20"/>
        <v>963.431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42947.48263888889</v>
      </c>
      <c r="B150">
        <v>963.131</v>
      </c>
      <c r="C150">
        <v>1018.831</v>
      </c>
      <c r="D150" t="s">
        <v>55</v>
      </c>
      <c r="E150" t="s">
        <v>56</v>
      </c>
      <c r="F150" t="s">
        <v>57</v>
      </c>
      <c r="G150">
        <v>55.7</v>
      </c>
      <c r="H150">
        <v>0</v>
      </c>
      <c r="K150" t="s">
        <v>58</v>
      </c>
      <c r="L150" t="s">
        <v>61</v>
      </c>
      <c r="M150" t="s">
        <v>60</v>
      </c>
      <c r="O150" t="e">
        <f t="shared" si="18"/>
        <v>#N/A</v>
      </c>
      <c r="P150">
        <f t="shared" si="19"/>
        <v>963.131</v>
      </c>
      <c r="Q150">
        <f t="shared" si="20"/>
        <v>963.131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43039.486805555556</v>
      </c>
      <c r="B151">
        <v>961.531</v>
      </c>
      <c r="C151">
        <v>1018.831</v>
      </c>
      <c r="D151" t="s">
        <v>55</v>
      </c>
      <c r="E151" t="s">
        <v>56</v>
      </c>
      <c r="F151" t="s">
        <v>57</v>
      </c>
      <c r="G151">
        <v>57.3</v>
      </c>
      <c r="H151">
        <v>0</v>
      </c>
      <c r="K151" t="s">
        <v>58</v>
      </c>
      <c r="L151" t="s">
        <v>61</v>
      </c>
      <c r="M151" t="s">
        <v>60</v>
      </c>
      <c r="O151" t="e">
        <f t="shared" si="18"/>
        <v>#N/A</v>
      </c>
      <c r="P151">
        <f t="shared" si="19"/>
        <v>961.531</v>
      </c>
      <c r="Q151">
        <f t="shared" si="20"/>
        <v>961.531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43280.46875</v>
      </c>
      <c r="B152">
        <v>966.301</v>
      </c>
      <c r="C152">
        <v>1018.831</v>
      </c>
      <c r="D152" t="s">
        <v>55</v>
      </c>
      <c r="E152" t="s">
        <v>56</v>
      </c>
      <c r="F152" t="s">
        <v>57</v>
      </c>
      <c r="G152">
        <v>52.53</v>
      </c>
      <c r="H152">
        <v>0</v>
      </c>
      <c r="K152" t="s">
        <v>58</v>
      </c>
      <c r="L152" t="s">
        <v>61</v>
      </c>
      <c r="M152" t="s">
        <v>60</v>
      </c>
      <c r="O152" t="e">
        <f t="shared" si="18"/>
        <v>#N/A</v>
      </c>
      <c r="P152">
        <f t="shared" si="19"/>
        <v>966.301</v>
      </c>
      <c r="Q152">
        <f t="shared" si="20"/>
        <v>966.301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43312.475694444445</v>
      </c>
      <c r="B153">
        <v>971.181</v>
      </c>
      <c r="C153">
        <v>1018.831</v>
      </c>
      <c r="D153" t="s">
        <v>55</v>
      </c>
      <c r="E153" t="s">
        <v>56</v>
      </c>
      <c r="F153" t="s">
        <v>57</v>
      </c>
      <c r="G153">
        <v>47.65</v>
      </c>
      <c r="H153">
        <v>0</v>
      </c>
      <c r="K153" t="s">
        <v>58</v>
      </c>
      <c r="L153" t="s">
        <v>61</v>
      </c>
      <c r="M153" t="s">
        <v>60</v>
      </c>
      <c r="N153" t="s">
        <v>63</v>
      </c>
      <c r="O153" t="e">
        <f t="shared" si="18"/>
        <v>#N/A</v>
      </c>
      <c r="P153">
        <f t="shared" si="19"/>
        <v>971.181</v>
      </c>
      <c r="Q153">
        <f t="shared" si="20"/>
        <v>971.181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43404.46527777778</v>
      </c>
      <c r="B154">
        <v>976.681</v>
      </c>
      <c r="C154">
        <v>1018.831</v>
      </c>
      <c r="D154" t="s">
        <v>55</v>
      </c>
      <c r="E154" t="s">
        <v>56</v>
      </c>
      <c r="F154" t="s">
        <v>57</v>
      </c>
      <c r="G154">
        <v>42.15</v>
      </c>
      <c r="H154">
        <v>0</v>
      </c>
      <c r="K154" t="s">
        <v>58</v>
      </c>
      <c r="L154" t="s">
        <v>61</v>
      </c>
      <c r="M154" t="s">
        <v>60</v>
      </c>
      <c r="O154" t="e">
        <f t="shared" si="18"/>
        <v>#N/A</v>
      </c>
      <c r="P154">
        <f t="shared" si="19"/>
        <v>976.681</v>
      </c>
      <c r="Q154">
        <f t="shared" si="20"/>
        <v>976.681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43462.458333333336</v>
      </c>
      <c r="B155">
        <v>981.291</v>
      </c>
      <c r="C155">
        <v>1018.831</v>
      </c>
      <c r="D155" t="s">
        <v>55</v>
      </c>
      <c r="E155" t="s">
        <v>56</v>
      </c>
      <c r="F155" t="s">
        <v>57</v>
      </c>
      <c r="G155">
        <v>37.54</v>
      </c>
      <c r="H155">
        <v>0</v>
      </c>
      <c r="K155" t="s">
        <v>58</v>
      </c>
      <c r="L155" t="s">
        <v>61</v>
      </c>
      <c r="M155" t="s">
        <v>60</v>
      </c>
      <c r="O155" t="e">
        <f t="shared" si="18"/>
        <v>#N/A</v>
      </c>
      <c r="P155">
        <f t="shared" si="19"/>
        <v>981.291</v>
      </c>
      <c r="Q155">
        <f t="shared" si="20"/>
        <v>981.291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43495.479166666664</v>
      </c>
      <c r="B156">
        <v>981.331</v>
      </c>
      <c r="C156">
        <v>1018.831</v>
      </c>
      <c r="D156" t="s">
        <v>55</v>
      </c>
      <c r="E156" t="s">
        <v>56</v>
      </c>
      <c r="F156" t="s">
        <v>57</v>
      </c>
      <c r="G156">
        <v>37.5</v>
      </c>
      <c r="H156">
        <v>0</v>
      </c>
      <c r="K156" t="s">
        <v>58</v>
      </c>
      <c r="L156" t="s">
        <v>61</v>
      </c>
      <c r="M156" t="s">
        <v>60</v>
      </c>
      <c r="O156" t="e">
        <f t="shared" si="18"/>
        <v>#N/A</v>
      </c>
      <c r="P156">
        <f t="shared" si="19"/>
        <v>981.331</v>
      </c>
      <c r="Q156">
        <f t="shared" si="20"/>
        <v>981.331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43524.46527777778</v>
      </c>
      <c r="B157">
        <v>981.411</v>
      </c>
      <c r="C157">
        <v>1018.831</v>
      </c>
      <c r="D157" t="s">
        <v>55</v>
      </c>
      <c r="E157" t="s">
        <v>56</v>
      </c>
      <c r="F157" t="s">
        <v>57</v>
      </c>
      <c r="G157">
        <v>37.42</v>
      </c>
      <c r="H157">
        <v>0</v>
      </c>
      <c r="K157" t="s">
        <v>58</v>
      </c>
      <c r="L157" t="s">
        <v>61</v>
      </c>
      <c r="M157" t="s">
        <v>60</v>
      </c>
      <c r="O157" t="e">
        <f t="shared" si="18"/>
        <v>#N/A</v>
      </c>
      <c r="P157">
        <f t="shared" si="19"/>
        <v>981.411</v>
      </c>
      <c r="Q157">
        <f t="shared" si="20"/>
        <v>981.411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43553.46944444445</v>
      </c>
      <c r="B158">
        <v>981.711</v>
      </c>
      <c r="C158">
        <v>1018.831</v>
      </c>
      <c r="D158" t="s">
        <v>55</v>
      </c>
      <c r="E158" t="s">
        <v>56</v>
      </c>
      <c r="F158" t="s">
        <v>57</v>
      </c>
      <c r="G158">
        <v>37.12</v>
      </c>
      <c r="H158">
        <v>0</v>
      </c>
      <c r="K158" t="s">
        <v>58</v>
      </c>
      <c r="L158" t="s">
        <v>61</v>
      </c>
      <c r="M158" t="s">
        <v>60</v>
      </c>
      <c r="O158" t="e">
        <f t="shared" si="18"/>
        <v>#N/A</v>
      </c>
      <c r="P158">
        <f t="shared" si="19"/>
        <v>981.711</v>
      </c>
      <c r="Q158">
        <f t="shared" si="20"/>
        <v>981.711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43585.475694444445</v>
      </c>
      <c r="B159">
        <v>981.731</v>
      </c>
      <c r="C159">
        <v>1018.831</v>
      </c>
      <c r="D159" t="s">
        <v>55</v>
      </c>
      <c r="E159" t="s">
        <v>56</v>
      </c>
      <c r="F159" t="s">
        <v>57</v>
      </c>
      <c r="G159">
        <v>37.1</v>
      </c>
      <c r="H159">
        <v>0</v>
      </c>
      <c r="K159" t="s">
        <v>58</v>
      </c>
      <c r="L159" t="s">
        <v>61</v>
      </c>
      <c r="M159" t="s">
        <v>60</v>
      </c>
      <c r="O159" t="e">
        <f t="shared" si="18"/>
        <v>#N/A</v>
      </c>
      <c r="P159">
        <f t="shared" si="19"/>
        <v>981.731</v>
      </c>
      <c r="Q159">
        <f t="shared" si="20"/>
        <v>981.731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43616.48263888889</v>
      </c>
      <c r="B160">
        <v>990.831</v>
      </c>
      <c r="C160">
        <v>1018.831</v>
      </c>
      <c r="D160" t="s">
        <v>55</v>
      </c>
      <c r="E160" t="s">
        <v>56</v>
      </c>
      <c r="F160" t="s">
        <v>57</v>
      </c>
      <c r="G160">
        <v>28</v>
      </c>
      <c r="H160">
        <v>0</v>
      </c>
      <c r="K160" t="s">
        <v>58</v>
      </c>
      <c r="L160" t="s">
        <v>61</v>
      </c>
      <c r="M160" t="s">
        <v>60</v>
      </c>
      <c r="O160" t="e">
        <f t="shared" si="18"/>
        <v>#N/A</v>
      </c>
      <c r="P160">
        <f t="shared" si="19"/>
        <v>990.831</v>
      </c>
      <c r="Q160">
        <f t="shared" si="20"/>
        <v>990.831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43644.489583333336</v>
      </c>
      <c r="B161">
        <v>991.531</v>
      </c>
      <c r="C161">
        <v>1018.831</v>
      </c>
      <c r="D161" t="s">
        <v>55</v>
      </c>
      <c r="E161" t="s">
        <v>56</v>
      </c>
      <c r="F161" t="s">
        <v>57</v>
      </c>
      <c r="G161">
        <v>27.3</v>
      </c>
      <c r="H161">
        <v>0</v>
      </c>
      <c r="K161" t="s">
        <v>58</v>
      </c>
      <c r="L161" t="s">
        <v>61</v>
      </c>
      <c r="M161" t="s">
        <v>60</v>
      </c>
      <c r="O161" t="e">
        <f t="shared" si="18"/>
        <v>#N/A</v>
      </c>
      <c r="P161">
        <f t="shared" si="19"/>
        <v>991.531</v>
      </c>
      <c r="Q161">
        <f t="shared" si="20"/>
        <v>991.531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43675.49652777778</v>
      </c>
      <c r="B162">
        <v>987.461</v>
      </c>
      <c r="C162">
        <v>1018.831</v>
      </c>
      <c r="D162" t="s">
        <v>55</v>
      </c>
      <c r="E162" t="s">
        <v>56</v>
      </c>
      <c r="F162" t="s">
        <v>57</v>
      </c>
      <c r="G162">
        <v>31.37</v>
      </c>
      <c r="H162">
        <v>0</v>
      </c>
      <c r="K162" t="s">
        <v>58</v>
      </c>
      <c r="L162" t="s">
        <v>61</v>
      </c>
      <c r="M162" t="s">
        <v>60</v>
      </c>
      <c r="O162" t="e">
        <f t="shared" si="18"/>
        <v>#N/A</v>
      </c>
      <c r="P162">
        <f t="shared" si="19"/>
        <v>987.461</v>
      </c>
      <c r="Q162">
        <f t="shared" si="20"/>
        <v>987.461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43735.48263888889</v>
      </c>
      <c r="B163">
        <v>984.531</v>
      </c>
      <c r="C163">
        <v>1018.831</v>
      </c>
      <c r="D163" t="s">
        <v>55</v>
      </c>
      <c r="E163" t="s">
        <v>56</v>
      </c>
      <c r="F163" t="s">
        <v>57</v>
      </c>
      <c r="G163">
        <v>34.3</v>
      </c>
      <c r="H163">
        <v>0</v>
      </c>
      <c r="K163" t="s">
        <v>58</v>
      </c>
      <c r="L163" t="s">
        <v>61</v>
      </c>
      <c r="M163" t="s">
        <v>60</v>
      </c>
      <c r="O163" t="e">
        <f t="shared" si="18"/>
        <v>#N/A</v>
      </c>
      <c r="P163">
        <f t="shared" si="19"/>
        <v>984.531</v>
      </c>
      <c r="Q163">
        <f t="shared" si="20"/>
        <v>984.531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43774.697916666664</v>
      </c>
      <c r="B164">
        <v>983.191</v>
      </c>
      <c r="C164">
        <v>1018.831</v>
      </c>
      <c r="D164" t="s">
        <v>55</v>
      </c>
      <c r="E164" t="s">
        <v>56</v>
      </c>
      <c r="F164" t="s">
        <v>57</v>
      </c>
      <c r="G164">
        <v>35.64</v>
      </c>
      <c r="H164">
        <v>0</v>
      </c>
      <c r="K164" t="s">
        <v>58</v>
      </c>
      <c r="L164" t="s">
        <v>61</v>
      </c>
      <c r="M164" t="s">
        <v>60</v>
      </c>
      <c r="N164" t="s">
        <v>64</v>
      </c>
      <c r="O164" t="e">
        <f t="shared" si="18"/>
        <v>#N/A</v>
      </c>
      <c r="P164">
        <f t="shared" si="19"/>
        <v>983.191</v>
      </c>
      <c r="Q164">
        <f t="shared" si="20"/>
        <v>983.191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43798.489583333336</v>
      </c>
      <c r="B165">
        <v>984.931</v>
      </c>
      <c r="C165">
        <v>1018.831</v>
      </c>
      <c r="D165" t="s">
        <v>55</v>
      </c>
      <c r="E165" t="s">
        <v>56</v>
      </c>
      <c r="F165" t="s">
        <v>57</v>
      </c>
      <c r="G165">
        <v>33.9</v>
      </c>
      <c r="H165">
        <v>0</v>
      </c>
      <c r="K165" t="s">
        <v>58</v>
      </c>
      <c r="L165" t="s">
        <v>61</v>
      </c>
      <c r="M165" t="s">
        <v>60</v>
      </c>
      <c r="O165" t="e">
        <f t="shared" si="18"/>
        <v>#N/A</v>
      </c>
      <c r="P165">
        <f t="shared" si="19"/>
        <v>984.931</v>
      </c>
      <c r="Q165">
        <f t="shared" si="20"/>
        <v>984.931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43822.5</v>
      </c>
      <c r="B166">
        <v>981.551</v>
      </c>
      <c r="C166">
        <v>1018.831</v>
      </c>
      <c r="D166" t="s">
        <v>55</v>
      </c>
      <c r="E166" t="s">
        <v>56</v>
      </c>
      <c r="F166" t="s">
        <v>57</v>
      </c>
      <c r="G166">
        <v>37.28</v>
      </c>
      <c r="H166">
        <v>0</v>
      </c>
      <c r="K166" t="s">
        <v>58</v>
      </c>
      <c r="L166" t="s">
        <v>61</v>
      </c>
      <c r="M166" t="s">
        <v>60</v>
      </c>
      <c r="O166" t="e">
        <f t="shared" si="18"/>
        <v>#N/A</v>
      </c>
      <c r="P166">
        <f t="shared" si="19"/>
        <v>981.551</v>
      </c>
      <c r="Q166">
        <f t="shared" si="20"/>
        <v>981.551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43861.475694444445</v>
      </c>
      <c r="B167">
        <v>981.131</v>
      </c>
      <c r="C167">
        <v>1018.831</v>
      </c>
      <c r="D167" t="s">
        <v>55</v>
      </c>
      <c r="E167" t="s">
        <v>56</v>
      </c>
      <c r="F167" t="s">
        <v>57</v>
      </c>
      <c r="G167">
        <v>37.7</v>
      </c>
      <c r="H167">
        <v>0</v>
      </c>
      <c r="K167" t="s">
        <v>58</v>
      </c>
      <c r="L167" t="s">
        <v>61</v>
      </c>
      <c r="M167" t="s">
        <v>60</v>
      </c>
      <c r="O167" t="e">
        <f t="shared" si="18"/>
        <v>#N/A</v>
      </c>
      <c r="P167">
        <f t="shared" si="19"/>
        <v>981.131</v>
      </c>
      <c r="Q167">
        <f t="shared" si="20"/>
        <v>981.131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43889.5</v>
      </c>
      <c r="B168">
        <v>981.181</v>
      </c>
      <c r="C168">
        <v>1018.831</v>
      </c>
      <c r="D168" t="s">
        <v>55</v>
      </c>
      <c r="E168" t="s">
        <v>56</v>
      </c>
      <c r="F168" t="s">
        <v>57</v>
      </c>
      <c r="G168">
        <v>37.65</v>
      </c>
      <c r="H168">
        <v>0</v>
      </c>
      <c r="K168" t="s">
        <v>58</v>
      </c>
      <c r="L168" t="s">
        <v>61</v>
      </c>
      <c r="M168" t="s">
        <v>60</v>
      </c>
      <c r="O168" t="e">
        <f t="shared" si="18"/>
        <v>#N/A</v>
      </c>
      <c r="P168">
        <f t="shared" si="19"/>
        <v>981.181</v>
      </c>
      <c r="Q168">
        <f t="shared" si="20"/>
        <v>981.181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43889.50069444445</v>
      </c>
      <c r="C169">
        <v>1018.831</v>
      </c>
      <c r="D169" t="s">
        <v>55</v>
      </c>
      <c r="E169" t="s">
        <v>56</v>
      </c>
      <c r="F169" t="s">
        <v>57</v>
      </c>
      <c r="H169">
        <v>0</v>
      </c>
      <c r="K169" t="s">
        <v>58</v>
      </c>
      <c r="L169" t="s">
        <v>61</v>
      </c>
      <c r="M169" t="s">
        <v>60</v>
      </c>
      <c r="O169" t="e">
        <f t="shared" si="18"/>
        <v>#N/A</v>
      </c>
      <c r="P169" t="e">
        <f t="shared" si="19"/>
        <v>#N/A</v>
      </c>
      <c r="Q169">
        <f t="shared" si="20"/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44174.54861111111</v>
      </c>
      <c r="B170">
        <v>986.721</v>
      </c>
      <c r="C170">
        <v>1018.831</v>
      </c>
      <c r="D170" t="s">
        <v>55</v>
      </c>
      <c r="E170" t="s">
        <v>56</v>
      </c>
      <c r="F170" t="s">
        <v>57</v>
      </c>
      <c r="G170">
        <v>32.11</v>
      </c>
      <c r="H170">
        <v>0</v>
      </c>
      <c r="K170" t="s">
        <v>58</v>
      </c>
      <c r="L170" t="s">
        <v>61</v>
      </c>
      <c r="M170" t="s">
        <v>60</v>
      </c>
      <c r="N170" t="s">
        <v>65</v>
      </c>
      <c r="O170" t="e">
        <f t="shared" si="18"/>
        <v>#N/A</v>
      </c>
      <c r="P170">
        <f t="shared" si="19"/>
        <v>986.721</v>
      </c>
      <c r="Q170">
        <f t="shared" si="20"/>
        <v>986.721</v>
      </c>
      <c r="R170" s="10" t="e">
        <f t="shared" si="21"/>
        <v>#N/A</v>
      </c>
      <c r="S170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1000.321</v>
      </c>
    </row>
    <row r="15000" ht="12.75">
      <c r="AJ15000">
        <f>MAX($Q$3:$Q$170)</f>
        <v>1000.321</v>
      </c>
    </row>
    <row r="15001" ht="12.75">
      <c r="AJ15001">
        <f>MIN($Q$3:$Q$170)</f>
        <v>960.896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2021-05-04T15:12:10Z</dcterms:modified>
  <cp:category/>
  <cp:version/>
  <cp:contentType/>
  <cp:contentStatus/>
</cp:coreProperties>
</file>