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518-8-0032 (Muschelka" sheetId="1" r:id="rId1"/>
    <sheet name="Gráf.Estadísticas (Muschelkalk" sheetId="2" r:id="rId2"/>
    <sheet name="Gráf.IndiceEstado (Muschelkalk" sheetId="3" r:id="rId3"/>
    <sheet name="PA 2518-8-0032" sheetId="4" r:id="rId4"/>
  </sheets>
  <definedNames/>
  <calcPr fullCalcOnLoad="1"/>
</workbook>
</file>

<file path=xl/sharedStrings.xml><?xml version="1.0" encoding="utf-8"?>
<sst xmlns="http://schemas.openxmlformats.org/spreadsheetml/2006/main" count="1963" uniqueCount="66">
  <si>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</si>
  <si>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</si>
  <si>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</si>
  <si>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</si>
  <si>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</si>
  <si>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</si>
  <si>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</si>
  <si>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</si>
  <si>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</si>
  <si>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</si>
  <si>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</si>
  <si>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</si>
  <si>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</si>
  <si>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</si>
  <si>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</si>
  <si>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</si>
  <si>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</si>
  <si>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</si>
  <si>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</si>
  <si>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</si>
  <si>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</si>
  <si>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</si>
  <si>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</si>
  <si>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</si>
  <si>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</si>
  <si>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</si>
  <si>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</si>
  <si>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</si>
  <si>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</si>
  <si>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</si>
  <si>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</si>
  <si>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</si>
  <si>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</si>
  <si>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</si>
  <si>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</si>
  <si>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</si>
  <si>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</si>
  <si>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</si>
  <si>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</si>
  <si>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</si>
  <si>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GA-11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</si>
  <si>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</si>
  <si>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</si>
  <si>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</si>
  <si>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</si>
  <si>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</si>
  <si>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</si>
  <si>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</si>
  <si>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</si>
  <si>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</si>
  <si>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</si>
  <si>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</si>
  <si>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</si>
  <si>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</si>
  <si>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</si>
  <si>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Muschelkalk</t>
  </si>
  <si>
    <t>Nivel Estático</t>
  </si>
  <si>
    <t>SONDA MANUAL</t>
  </si>
  <si>
    <t>BROCAL</t>
  </si>
  <si>
    <t>CHE (OPH)</t>
  </si>
  <si>
    <t>día y hora</t>
  </si>
  <si>
    <t>El barranco próximo baja con agua</t>
  </si>
  <si>
    <t>CHE (S CONTROL Y VIGILANCIA DPH)</t>
  </si>
  <si>
    <t>Datos guardia emitidos por mail</t>
  </si>
  <si>
    <t>Cesareo Marin y Paco Alonso</t>
  </si>
  <si>
    <t>Cesareo Marin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</si>
</sst>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2">
    <font>
      <sz val="10"/>
      <name val="Arial"/>
      <family val="0"/>
    </font>
    <font>
      <sz val="9.7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4"/>
      <color indexed="8"/>
      <name val="Tahoma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2518-8-0032 (GA-11)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2518-8-0032'!$A$3:$A$311</c:f>
              <c:strCache>
                <c:ptCount val="309"/>
                <c:pt idx="0">
                  <c:v>37060</c:v>
                </c:pt>
                <c:pt idx="1">
                  <c:v>37099</c:v>
                </c:pt>
                <c:pt idx="2">
                  <c:v>37431.864583333336</c:v>
                </c:pt>
                <c:pt idx="3">
                  <c:v>37459.84722222222</c:v>
                </c:pt>
                <c:pt idx="4">
                  <c:v>37488.354166666664</c:v>
                </c:pt>
                <c:pt idx="5">
                  <c:v>37523.416666666664</c:v>
                </c:pt>
                <c:pt idx="6">
                  <c:v>37552.416666666664</c:v>
                </c:pt>
                <c:pt idx="7">
                  <c:v>37586.416666666664</c:v>
                </c:pt>
                <c:pt idx="8">
                  <c:v>37608.395833333336</c:v>
                </c:pt>
                <c:pt idx="9">
                  <c:v>37644.75902777778</c:v>
                </c:pt>
                <c:pt idx="10">
                  <c:v>37679.59722222222</c:v>
                </c:pt>
                <c:pt idx="11">
                  <c:v>37705.65972222222</c:v>
                </c:pt>
                <c:pt idx="12">
                  <c:v>37740.864583333336</c:v>
                </c:pt>
                <c:pt idx="13">
                  <c:v>37765.57986111111</c:v>
                </c:pt>
                <c:pt idx="14">
                  <c:v>37794.5625</c:v>
                </c:pt>
                <c:pt idx="15">
                  <c:v>37816.57986111111</c:v>
                </c:pt>
                <c:pt idx="16">
                  <c:v>37849.625</c:v>
                </c:pt>
                <c:pt idx="17">
                  <c:v>37876.54513888889</c:v>
                </c:pt>
                <c:pt idx="18">
                  <c:v>37918.51736111111</c:v>
                </c:pt>
                <c:pt idx="19">
                  <c:v>37947.461805555555</c:v>
                </c:pt>
                <c:pt idx="20">
                  <c:v>37963.53472222222</c:v>
                </c:pt>
                <c:pt idx="21">
                  <c:v>38008.791666666664</c:v>
                </c:pt>
                <c:pt idx="22">
                  <c:v>38038.5</c:v>
                </c:pt>
                <c:pt idx="23">
                  <c:v>38065.510416666664</c:v>
                </c:pt>
                <c:pt idx="24">
                  <c:v>38094.53125</c:v>
                </c:pt>
                <c:pt idx="25">
                  <c:v>38122.52777777778</c:v>
                </c:pt>
                <c:pt idx="26">
                  <c:v>38158.541666666664</c:v>
                </c:pt>
                <c:pt idx="27">
                  <c:v>38183.541666666664</c:v>
                </c:pt>
                <c:pt idx="28">
                  <c:v>38211.510416666664</c:v>
                </c:pt>
                <c:pt idx="29">
                  <c:v>38248.51527777778</c:v>
                </c:pt>
                <c:pt idx="30">
                  <c:v>38271.501388888886</c:v>
                </c:pt>
                <c:pt idx="31">
                  <c:v>38304.5</c:v>
                </c:pt>
                <c:pt idx="32">
                  <c:v>38325.50347222222</c:v>
                </c:pt>
                <c:pt idx="33">
                  <c:v>38367.52777777778</c:v>
                </c:pt>
                <c:pt idx="34">
                  <c:v>38402.489583333336</c:v>
                </c:pt>
                <c:pt idx="35">
                  <c:v>38430.538194444445</c:v>
                </c:pt>
                <c:pt idx="36">
                  <c:v>38458.520833333336</c:v>
                </c:pt>
                <c:pt idx="37">
                  <c:v>38486.5</c:v>
                </c:pt>
                <c:pt idx="38">
                  <c:v>38521.5</c:v>
                </c:pt>
                <c:pt idx="39">
                  <c:v>38542.805555555555</c:v>
                </c:pt>
                <c:pt idx="40">
                  <c:v>38576.529861111114</c:v>
                </c:pt>
                <c:pt idx="41">
                  <c:v>38605.75277777778</c:v>
                </c:pt>
                <c:pt idx="42">
                  <c:v>38636.50763888889</c:v>
                </c:pt>
                <c:pt idx="43">
                  <c:v>38662.490277777775</c:v>
                </c:pt>
                <c:pt idx="44">
                  <c:v>38689.49930555555</c:v>
                </c:pt>
                <c:pt idx="45">
                  <c:v>38738.6625</c:v>
                </c:pt>
                <c:pt idx="46">
                  <c:v>38766.498611111114</c:v>
                </c:pt>
                <c:pt idx="47">
                  <c:v>38788.50902777778</c:v>
                </c:pt>
                <c:pt idx="48">
                  <c:v>38816.50763888889</c:v>
                </c:pt>
                <c:pt idx="49">
                  <c:v>38879.520833333336</c:v>
                </c:pt>
                <c:pt idx="50">
                  <c:v>38935.52291666667</c:v>
                </c:pt>
                <c:pt idx="51">
                  <c:v>38969.430555555555</c:v>
                </c:pt>
                <c:pt idx="52">
                  <c:v>39002.47777777778</c:v>
                </c:pt>
                <c:pt idx="53">
                  <c:v>39032.493055555555</c:v>
                </c:pt>
                <c:pt idx="54">
                  <c:v>39103.493055555555</c:v>
                </c:pt>
                <c:pt idx="55">
                  <c:v>39130.490277777775</c:v>
                </c:pt>
                <c:pt idx="56">
                  <c:v>39158.48472222222</c:v>
                </c:pt>
                <c:pt idx="57">
                  <c:v>39214.49097222222</c:v>
                </c:pt>
                <c:pt idx="58">
                  <c:v>39242.48402777778</c:v>
                </c:pt>
                <c:pt idx="59">
                  <c:v>39270.459027777775</c:v>
                </c:pt>
                <c:pt idx="60">
                  <c:v>39340.49375</c:v>
                </c:pt>
                <c:pt idx="61">
                  <c:v>39367.45347222222</c:v>
                </c:pt>
                <c:pt idx="62">
                  <c:v>39401.45694444444</c:v>
                </c:pt>
                <c:pt idx="63">
                  <c:v>39459.4625</c:v>
                </c:pt>
                <c:pt idx="64">
                  <c:v>39494.48611111111</c:v>
                </c:pt>
                <c:pt idx="65">
                  <c:v>39522.49375</c:v>
                </c:pt>
                <c:pt idx="66">
                  <c:v>39550.45416666667</c:v>
                </c:pt>
                <c:pt idx="67">
                  <c:v>39578.475</c:v>
                </c:pt>
                <c:pt idx="68">
                  <c:v>39620.47222222222</c:v>
                </c:pt>
                <c:pt idx="69">
                  <c:v>39648.47222222222</c:v>
                </c:pt>
                <c:pt idx="70">
                  <c:v>39681.46944444445</c:v>
                </c:pt>
                <c:pt idx="71">
                  <c:v>39711.47152777778</c:v>
                </c:pt>
                <c:pt idx="72">
                  <c:v>39732.50555555556</c:v>
                </c:pt>
                <c:pt idx="73">
                  <c:v>39774.47777777778</c:v>
                </c:pt>
                <c:pt idx="74">
                  <c:v>39803.48402777778</c:v>
                </c:pt>
                <c:pt idx="75">
                  <c:v>39838.48611111111</c:v>
                </c:pt>
                <c:pt idx="76">
                  <c:v>39864.47430555556</c:v>
                </c:pt>
                <c:pt idx="77">
                  <c:v>39886.479166666664</c:v>
                </c:pt>
                <c:pt idx="78">
                  <c:v>39913.46041666667</c:v>
                </c:pt>
                <c:pt idx="79">
                  <c:v>39949.50486111111</c:v>
                </c:pt>
                <c:pt idx="80">
                  <c:v>39977.48333333333</c:v>
                </c:pt>
                <c:pt idx="81">
                  <c:v>40005.44027777778</c:v>
                </c:pt>
                <c:pt idx="82">
                  <c:v>40048.47986111111</c:v>
                </c:pt>
                <c:pt idx="83">
                  <c:v>40076.49722222222</c:v>
                </c:pt>
                <c:pt idx="84">
                  <c:v>40098.481944444444</c:v>
                </c:pt>
                <c:pt idx="85">
                  <c:v>40131.49652777778</c:v>
                </c:pt>
                <c:pt idx="86">
                  <c:v>40156.50763888889</c:v>
                </c:pt>
                <c:pt idx="87">
                  <c:v>40201.48055555556</c:v>
                </c:pt>
                <c:pt idx="88">
                  <c:v>40232.53958333333</c:v>
                </c:pt>
                <c:pt idx="89">
                  <c:v>40255.63263888889</c:v>
                </c:pt>
                <c:pt idx="90">
                  <c:v>40283.68402777778</c:v>
                </c:pt>
                <c:pt idx="91">
                  <c:v>40317.53125</c:v>
                </c:pt>
                <c:pt idx="92">
                  <c:v>40351.54305555556</c:v>
                </c:pt>
                <c:pt idx="93">
                  <c:v>40382.461805555555</c:v>
                </c:pt>
                <c:pt idx="94">
                  <c:v>40408.506944444445</c:v>
                </c:pt>
                <c:pt idx="95">
                  <c:v>40437.472916666666</c:v>
                </c:pt>
                <c:pt idx="96">
                  <c:v>40695.416666666664</c:v>
                </c:pt>
                <c:pt idx="97">
                  <c:v>40716.743055555555</c:v>
                </c:pt>
                <c:pt idx="98">
                  <c:v>40751.5</c:v>
                </c:pt>
                <c:pt idx="99">
                  <c:v>40752.479166666664</c:v>
                </c:pt>
                <c:pt idx="100">
                  <c:v>40779.5</c:v>
                </c:pt>
                <c:pt idx="101">
                  <c:v>40805.489583333336</c:v>
                </c:pt>
                <c:pt idx="102">
                  <c:v>40814.447916666664</c:v>
                </c:pt>
                <c:pt idx="103">
                  <c:v>40834.50347222222</c:v>
                </c:pt>
                <c:pt idx="104">
                  <c:v>40843.43402777778</c:v>
                </c:pt>
                <c:pt idx="105">
                  <c:v>40871.520833333336</c:v>
                </c:pt>
                <c:pt idx="106">
                  <c:v>40877.493055555555</c:v>
                </c:pt>
                <c:pt idx="107">
                  <c:v>40896.46875</c:v>
                </c:pt>
                <c:pt idx="108">
                  <c:v>40897.583333333336</c:v>
                </c:pt>
                <c:pt idx="109">
                  <c:v>40932.506944444445</c:v>
                </c:pt>
                <c:pt idx="110">
                  <c:v>40952</c:v>
                </c:pt>
                <c:pt idx="111">
                  <c:v>40956.461805555555</c:v>
                </c:pt>
                <c:pt idx="112">
                  <c:v>40983.46875</c:v>
                </c:pt>
                <c:pt idx="113">
                  <c:v>40995</c:v>
                </c:pt>
                <c:pt idx="114">
                  <c:v>41019.506944444445</c:v>
                </c:pt>
                <c:pt idx="115">
                  <c:v>41023</c:v>
                </c:pt>
                <c:pt idx="116">
                  <c:v>41037</c:v>
                </c:pt>
                <c:pt idx="117">
                  <c:v>41040.46527777778</c:v>
                </c:pt>
                <c:pt idx="118">
                  <c:v>41072.583333333336</c:v>
                </c:pt>
                <c:pt idx="119">
                  <c:v>41093</c:v>
                </c:pt>
                <c:pt idx="120">
                  <c:v>41107.520833333336</c:v>
                </c:pt>
                <c:pt idx="121">
                  <c:v>41137.67013888889</c:v>
                </c:pt>
                <c:pt idx="122">
                  <c:v>41152.5</c:v>
                </c:pt>
                <c:pt idx="123">
                  <c:v>41171.5</c:v>
                </c:pt>
                <c:pt idx="124">
                  <c:v>41179.5</c:v>
                </c:pt>
                <c:pt idx="125">
                  <c:v>41198.5</c:v>
                </c:pt>
                <c:pt idx="126">
                  <c:v>41212.53125</c:v>
                </c:pt>
                <c:pt idx="127">
                  <c:v>41234.5</c:v>
                </c:pt>
                <c:pt idx="128">
                  <c:v>41261.5</c:v>
                </c:pt>
                <c:pt idx="129">
                  <c:v>41263.493055555555</c:v>
                </c:pt>
                <c:pt idx="130">
                  <c:v>41302.447916666664</c:v>
                </c:pt>
                <c:pt idx="131">
                  <c:v>41302.520833333336</c:v>
                </c:pt>
                <c:pt idx="132">
                  <c:v>41324.645833333336</c:v>
                </c:pt>
                <c:pt idx="133">
                  <c:v>41332.458333333336</c:v>
                </c:pt>
                <c:pt idx="134">
                  <c:v>41352.625</c:v>
                </c:pt>
                <c:pt idx="135">
                  <c:v>41360.583333333336</c:v>
                </c:pt>
                <c:pt idx="136">
                  <c:v>41366.520833333336</c:v>
                </c:pt>
                <c:pt idx="137">
                  <c:v>41389.541666666664</c:v>
                </c:pt>
                <c:pt idx="138">
                  <c:v>41416.583333333336</c:v>
                </c:pt>
                <c:pt idx="139">
                  <c:v>41425.54861111111</c:v>
                </c:pt>
                <c:pt idx="140">
                  <c:v>41445.5625</c:v>
                </c:pt>
                <c:pt idx="141">
                  <c:v>41453.493055555555</c:v>
                </c:pt>
                <c:pt idx="142">
                  <c:v>41480.541666666664</c:v>
                </c:pt>
                <c:pt idx="143">
                  <c:v>41486.572916666664</c:v>
                </c:pt>
                <c:pt idx="144">
                  <c:v>41508.54513888889</c:v>
                </c:pt>
                <c:pt idx="145">
                  <c:v>41516.5625</c:v>
                </c:pt>
                <c:pt idx="146">
                  <c:v>41542.55902777778</c:v>
                </c:pt>
                <c:pt idx="147">
                  <c:v>41569.552083333336</c:v>
                </c:pt>
                <c:pt idx="148">
                  <c:v>41599.5625</c:v>
                </c:pt>
                <c:pt idx="149">
                  <c:v>41606.493055555555</c:v>
                </c:pt>
                <c:pt idx="150">
                  <c:v>41627.55902777778</c:v>
                </c:pt>
                <c:pt idx="151">
                  <c:v>41638.5</c:v>
                </c:pt>
                <c:pt idx="152">
                  <c:v>41667.5625</c:v>
                </c:pt>
                <c:pt idx="153">
                  <c:v>41670.46527777778</c:v>
                </c:pt>
                <c:pt idx="154">
                  <c:v>41695.56597222222</c:v>
                </c:pt>
                <c:pt idx="155">
                  <c:v>41697.510416666664</c:v>
                </c:pt>
                <c:pt idx="156">
                  <c:v>41723.57638888889</c:v>
                </c:pt>
                <c:pt idx="157">
                  <c:v>41729.510416666664</c:v>
                </c:pt>
                <c:pt idx="158">
                  <c:v>41754.65625</c:v>
                </c:pt>
                <c:pt idx="159">
                  <c:v>41758.5</c:v>
                </c:pt>
                <c:pt idx="160">
                  <c:v>41782.583333333336</c:v>
                </c:pt>
                <c:pt idx="161">
                  <c:v>41789.510416666664</c:v>
                </c:pt>
                <c:pt idx="162">
                  <c:v>41816.666666666664</c:v>
                </c:pt>
                <c:pt idx="163">
                  <c:v>41820.5</c:v>
                </c:pt>
                <c:pt idx="164">
                  <c:v>41844.583333333336</c:v>
                </c:pt>
                <c:pt idx="165">
                  <c:v>41850.447916666664</c:v>
                </c:pt>
                <c:pt idx="166">
                  <c:v>41879.583333333336</c:v>
                </c:pt>
                <c:pt idx="167">
                  <c:v>41880.44097222222</c:v>
                </c:pt>
                <c:pt idx="168">
                  <c:v>41905.5625</c:v>
                </c:pt>
                <c:pt idx="169">
                  <c:v>41933.56597222222</c:v>
                </c:pt>
                <c:pt idx="170">
                  <c:v>41942.524305555555</c:v>
                </c:pt>
                <c:pt idx="171">
                  <c:v>41970.625</c:v>
                </c:pt>
                <c:pt idx="172">
                  <c:v>41971.447916666664</c:v>
                </c:pt>
                <c:pt idx="173">
                  <c:v>41996.572916666664</c:v>
                </c:pt>
                <c:pt idx="174">
                  <c:v>42003.510416666664</c:v>
                </c:pt>
                <c:pt idx="175">
                  <c:v>42031.645833333336</c:v>
                </c:pt>
                <c:pt idx="176">
                  <c:v>42034.5</c:v>
                </c:pt>
                <c:pt idx="177">
                  <c:v>42059.62152777778</c:v>
                </c:pt>
                <c:pt idx="178">
                  <c:v>42062.458333333336</c:v>
                </c:pt>
                <c:pt idx="179">
                  <c:v>42089.65972222222</c:v>
                </c:pt>
                <c:pt idx="180">
                  <c:v>42094.75</c:v>
                </c:pt>
                <c:pt idx="181">
                  <c:v>42122.649305555555</c:v>
                </c:pt>
                <c:pt idx="182">
                  <c:v>42124.524305555555</c:v>
                </c:pt>
                <c:pt idx="183">
                  <c:v>42151.625</c:v>
                </c:pt>
                <c:pt idx="184">
                  <c:v>42178.65972222222</c:v>
                </c:pt>
                <c:pt idx="185">
                  <c:v>42185.489583333336</c:v>
                </c:pt>
                <c:pt idx="186">
                  <c:v>42213.63888888889</c:v>
                </c:pt>
                <c:pt idx="187">
                  <c:v>42243.63888888889</c:v>
                </c:pt>
                <c:pt idx="188">
                  <c:v>42247.489583333336</c:v>
                </c:pt>
                <c:pt idx="189">
                  <c:v>42271.65972222222</c:v>
                </c:pt>
                <c:pt idx="190">
                  <c:v>42275.46875</c:v>
                </c:pt>
                <c:pt idx="191">
                  <c:v>42304.65625</c:v>
                </c:pt>
                <c:pt idx="192">
                  <c:v>42307.5</c:v>
                </c:pt>
                <c:pt idx="193">
                  <c:v>42332.65277777778</c:v>
                </c:pt>
                <c:pt idx="194">
                  <c:v>42338.395833333336</c:v>
                </c:pt>
                <c:pt idx="195">
                  <c:v>42360.65625</c:v>
                </c:pt>
                <c:pt idx="196">
                  <c:v>42361.39236111111</c:v>
                </c:pt>
                <c:pt idx="197">
                  <c:v>42395.63888888889</c:v>
                </c:pt>
                <c:pt idx="198">
                  <c:v>42398.53472222222</c:v>
                </c:pt>
                <c:pt idx="199">
                  <c:v>42425.64236111111</c:v>
                </c:pt>
                <c:pt idx="200">
                  <c:v>42429.510416666664</c:v>
                </c:pt>
                <c:pt idx="201">
                  <c:v>42451.65277777778</c:v>
                </c:pt>
                <c:pt idx="202">
                  <c:v>42460.51736111111</c:v>
                </c:pt>
                <c:pt idx="203">
                  <c:v>42486.64236111111</c:v>
                </c:pt>
                <c:pt idx="204">
                  <c:v>42489.52777777778</c:v>
                </c:pt>
                <c:pt idx="205">
                  <c:v>42514.65625</c:v>
                </c:pt>
                <c:pt idx="206">
                  <c:v>42521.53472222222</c:v>
                </c:pt>
                <c:pt idx="207">
                  <c:v>42544.635416666664</c:v>
                </c:pt>
                <c:pt idx="208">
                  <c:v>42551.53472222222</c:v>
                </c:pt>
                <c:pt idx="209">
                  <c:v>42577.63888888889</c:v>
                </c:pt>
                <c:pt idx="210">
                  <c:v>42580.52777777778</c:v>
                </c:pt>
                <c:pt idx="211">
                  <c:v>42612.506944444445</c:v>
                </c:pt>
                <c:pt idx="212">
                  <c:v>42612.649305555555</c:v>
                </c:pt>
                <c:pt idx="213">
                  <c:v>42640.635416666664</c:v>
                </c:pt>
                <c:pt idx="214">
                  <c:v>42643.51736111111</c:v>
                </c:pt>
                <c:pt idx="215">
                  <c:v>42668.635416666664</c:v>
                </c:pt>
                <c:pt idx="216">
                  <c:v>42703.645833333336</c:v>
                </c:pt>
                <c:pt idx="217">
                  <c:v>42704.52777777778</c:v>
                </c:pt>
                <c:pt idx="218">
                  <c:v>42727.520833333336</c:v>
                </c:pt>
                <c:pt idx="219">
                  <c:v>42732.65625</c:v>
                </c:pt>
                <c:pt idx="220">
                  <c:v>42766.524305555555</c:v>
                </c:pt>
                <c:pt idx="221">
                  <c:v>42766.56597222222</c:v>
                </c:pt>
                <c:pt idx="222">
                  <c:v>42794.51111111111</c:v>
                </c:pt>
                <c:pt idx="223">
                  <c:v>42794.635416666664</c:v>
                </c:pt>
                <c:pt idx="224">
                  <c:v>42823.583333333336</c:v>
                </c:pt>
                <c:pt idx="225">
                  <c:v>42825.50763888889</c:v>
                </c:pt>
                <c:pt idx="226">
                  <c:v>42845.3</c:v>
                </c:pt>
                <c:pt idx="227">
                  <c:v>42852.51736111111</c:v>
                </c:pt>
                <c:pt idx="228">
                  <c:v>42885.583333333336</c:v>
                </c:pt>
                <c:pt idx="229">
                  <c:v>42886.510416666664</c:v>
                </c:pt>
                <c:pt idx="230">
                  <c:v>42913.583333333336</c:v>
                </c:pt>
                <c:pt idx="231">
                  <c:v>42916.510416666664</c:v>
                </c:pt>
                <c:pt idx="232">
                  <c:v>42941.65972222222</c:v>
                </c:pt>
                <c:pt idx="233">
                  <c:v>42947.520833333336</c:v>
                </c:pt>
                <c:pt idx="234">
                  <c:v>42976.5625</c:v>
                </c:pt>
                <c:pt idx="235">
                  <c:v>43005.645833333336</c:v>
                </c:pt>
                <c:pt idx="236">
                  <c:v>43032.541666666664</c:v>
                </c:pt>
                <c:pt idx="237">
                  <c:v>43039.525</c:v>
                </c:pt>
                <c:pt idx="238">
                  <c:v>43067.63888888889</c:v>
                </c:pt>
                <c:pt idx="239">
                  <c:v>43069.52847222222</c:v>
                </c:pt>
                <c:pt idx="240">
                  <c:v>43089.63888888889</c:v>
                </c:pt>
                <c:pt idx="241">
                  <c:v>43096.518055555556</c:v>
                </c:pt>
                <c:pt idx="242">
                  <c:v>43130.583333333336</c:v>
                </c:pt>
                <c:pt idx="243">
                  <c:v>43131.527083333334</c:v>
                </c:pt>
                <c:pt idx="244">
                  <c:v>43159.53125</c:v>
                </c:pt>
                <c:pt idx="245">
                  <c:v>43159.614583333336</c:v>
                </c:pt>
                <c:pt idx="246">
                  <c:v>43186.618055555555</c:v>
                </c:pt>
                <c:pt idx="247">
                  <c:v>43187.524305555555</c:v>
                </c:pt>
                <c:pt idx="248">
                  <c:v>43215.555555555555</c:v>
                </c:pt>
                <c:pt idx="249">
                  <c:v>43220.52777777778</c:v>
                </c:pt>
                <c:pt idx="250">
                  <c:v>43249.55902777778</c:v>
                </c:pt>
                <c:pt idx="251">
                  <c:v>43277.5625</c:v>
                </c:pt>
                <c:pt idx="252">
                  <c:v>43280.52777777778</c:v>
                </c:pt>
                <c:pt idx="253">
                  <c:v>43308.56597222222</c:v>
                </c:pt>
                <c:pt idx="254">
                  <c:v>43312.53472222222</c:v>
                </c:pt>
                <c:pt idx="255">
                  <c:v>43342.569444444445</c:v>
                </c:pt>
                <c:pt idx="256">
                  <c:v>43367.572916666664</c:v>
                </c:pt>
                <c:pt idx="257">
                  <c:v>43403.57638888889</c:v>
                </c:pt>
                <c:pt idx="258">
                  <c:v>43404.52777777778</c:v>
                </c:pt>
                <c:pt idx="259">
                  <c:v>43433.57638888889</c:v>
                </c:pt>
                <c:pt idx="260">
                  <c:v>43454.57986111111</c:v>
                </c:pt>
                <c:pt idx="261">
                  <c:v>43462.520833333336</c:v>
                </c:pt>
                <c:pt idx="262">
                  <c:v>43495.53472222222</c:v>
                </c:pt>
                <c:pt idx="263">
                  <c:v>43496.57638888889</c:v>
                </c:pt>
                <c:pt idx="264">
                  <c:v>43522.572916666664</c:v>
                </c:pt>
                <c:pt idx="265">
                  <c:v>43524.520833333336</c:v>
                </c:pt>
                <c:pt idx="266">
                  <c:v>43552.572916666664</c:v>
                </c:pt>
                <c:pt idx="267">
                  <c:v>43553.52569444444</c:v>
                </c:pt>
                <c:pt idx="268">
                  <c:v>43585.52777777778</c:v>
                </c:pt>
                <c:pt idx="269">
                  <c:v>43585.572916666664</c:v>
                </c:pt>
                <c:pt idx="270">
                  <c:v>43614.572916666664</c:v>
                </c:pt>
                <c:pt idx="271">
                  <c:v>43616.53472222222</c:v>
                </c:pt>
                <c:pt idx="272">
                  <c:v>43641.57638888889</c:v>
                </c:pt>
                <c:pt idx="273">
                  <c:v>43644.541666666664</c:v>
                </c:pt>
                <c:pt idx="274">
                  <c:v>43675.54861111111</c:v>
                </c:pt>
                <c:pt idx="275">
                  <c:v>43676.57638888889</c:v>
                </c:pt>
                <c:pt idx="276">
                  <c:v>43697.57638888889</c:v>
                </c:pt>
                <c:pt idx="277">
                  <c:v>43727.57638888889</c:v>
                </c:pt>
                <c:pt idx="278">
                  <c:v>43735.538194444445</c:v>
                </c:pt>
                <c:pt idx="279">
                  <c:v>43767.57638888889</c:v>
                </c:pt>
                <c:pt idx="280">
                  <c:v>43774.65625</c:v>
                </c:pt>
                <c:pt idx="281">
                  <c:v>43797.57638888889</c:v>
                </c:pt>
                <c:pt idx="282">
                  <c:v>43798.53472222222</c:v>
                </c:pt>
                <c:pt idx="283">
                  <c:v>43818.57638888889</c:v>
                </c:pt>
                <c:pt idx="284">
                  <c:v>43822.54513888889</c:v>
                </c:pt>
                <c:pt idx="285">
                  <c:v>43861.5</c:v>
                </c:pt>
                <c:pt idx="286">
                  <c:v>43886.57638888889</c:v>
                </c:pt>
                <c:pt idx="287">
                  <c:v>43889.493055555555</c:v>
                </c:pt>
                <c:pt idx="288">
                  <c:v>43950.57638888889</c:v>
                </c:pt>
                <c:pt idx="289">
                  <c:v>43950.6875</c:v>
                </c:pt>
                <c:pt idx="290">
                  <c:v>43964.364583333336</c:v>
                </c:pt>
                <c:pt idx="291">
                  <c:v>43978.57638888889</c:v>
                </c:pt>
                <c:pt idx="292">
                  <c:v>43990.510416666664</c:v>
                </c:pt>
                <c:pt idx="293">
                  <c:v>44012.57638888889</c:v>
                </c:pt>
                <c:pt idx="294">
                  <c:v>44025.447916666664</c:v>
                </c:pt>
                <c:pt idx="295">
                  <c:v>44040.57638888889</c:v>
                </c:pt>
                <c:pt idx="296">
                  <c:v>44056.71527777778</c:v>
                </c:pt>
                <c:pt idx="297">
                  <c:v>44063.57638888889</c:v>
                </c:pt>
                <c:pt idx="298">
                  <c:v>44098.57638888889</c:v>
                </c:pt>
                <c:pt idx="299">
                  <c:v>44103.711805555555</c:v>
                </c:pt>
                <c:pt idx="300">
                  <c:v>44119.364583333336</c:v>
                </c:pt>
                <c:pt idx="301">
                  <c:v>44131.57638888889</c:v>
                </c:pt>
                <c:pt idx="302">
                  <c:v>44140.399305555555</c:v>
                </c:pt>
                <c:pt idx="303">
                  <c:v>44159.57638888889</c:v>
                </c:pt>
                <c:pt idx="304">
                  <c:v>44174.5</c:v>
                </c:pt>
                <c:pt idx="305">
                  <c:v>44182.57638888889</c:v>
                </c:pt>
                <c:pt idx="306">
                  <c:v>44225.57638888889</c:v>
                </c:pt>
                <c:pt idx="307">
                  <c:v>44251.57638888889</c:v>
                </c:pt>
                <c:pt idx="308">
                  <c:v>44280.57638888889</c:v>
                </c:pt>
              </c:strCache>
            </c:strRef>
          </c:xVal>
          <c:yVal>
            <c:numRef>
              <c:f>'PA 2518-8-0032'!$P$3:$P$311</c:f>
              <c:numCache>
                <c:ptCount val="309"/>
                <c:pt idx="0">
                  <c:v>1007.28</c:v>
                </c:pt>
                <c:pt idx="1">
                  <c:v>1007.54</c:v>
                </c:pt>
                <c:pt idx="2">
                  <c:v>1008.79</c:v>
                </c:pt>
                <c:pt idx="3">
                  <c:v>1007.525</c:v>
                </c:pt>
                <c:pt idx="4">
                  <c:v>1006.885</c:v>
                </c:pt>
                <c:pt idx="5">
                  <c:v>1006.85</c:v>
                </c:pt>
                <c:pt idx="6">
                  <c:v>1010.31</c:v>
                </c:pt>
                <c:pt idx="7">
                  <c:v>1010.04</c:v>
                </c:pt>
                <c:pt idx="8">
                  <c:v>1010.785</c:v>
                </c:pt>
                <c:pt idx="9">
                  <c:v>1011.22</c:v>
                </c:pt>
                <c:pt idx="10">
                  <c:v>1011.435</c:v>
                </c:pt>
                <c:pt idx="11">
                  <c:v>1011.36</c:v>
                </c:pt>
                <c:pt idx="12">
                  <c:v>1011.62</c:v>
                </c:pt>
                <c:pt idx="13">
                  <c:v>1012.05</c:v>
                </c:pt>
                <c:pt idx="14">
                  <c:v>1010.9</c:v>
                </c:pt>
                <c:pt idx="15">
                  <c:v>1009.13</c:v>
                </c:pt>
                <c:pt idx="16">
                  <c:v>1008.16</c:v>
                </c:pt>
                <c:pt idx="17">
                  <c:v>1011.36</c:v>
                </c:pt>
                <c:pt idx="18">
                  <c:v>1011.54</c:v>
                </c:pt>
                <c:pt idx="19">
                  <c:v>1012.06</c:v>
                </c:pt>
                <c:pt idx="20">
                  <c:v>1011.89</c:v>
                </c:pt>
                <c:pt idx="21">
                  <c:v>1011.575</c:v>
                </c:pt>
                <c:pt idx="22">
                  <c:v>1011.3</c:v>
                </c:pt>
                <c:pt idx="23">
                  <c:v>1011.83</c:v>
                </c:pt>
                <c:pt idx="24">
                  <c:v>1012.02</c:v>
                </c:pt>
                <c:pt idx="25">
                  <c:v>1012.58</c:v>
                </c:pt>
                <c:pt idx="26">
                  <c:v>1011.96</c:v>
                </c:pt>
                <c:pt idx="27">
                  <c:v>1011.06</c:v>
                </c:pt>
                <c:pt idx="28">
                  <c:v>1009.8</c:v>
                </c:pt>
                <c:pt idx="29">
                  <c:v>1010.5</c:v>
                </c:pt>
                <c:pt idx="30">
                  <c:v>1010.29</c:v>
                </c:pt>
                <c:pt idx="31">
                  <c:v>1011.14</c:v>
                </c:pt>
                <c:pt idx="32">
                  <c:v>1008.03</c:v>
                </c:pt>
                <c:pt idx="33">
                  <c:v>1011.49</c:v>
                </c:pt>
                <c:pt idx="34">
                  <c:v>1011.66</c:v>
                </c:pt>
                <c:pt idx="35">
                  <c:v>1011.58</c:v>
                </c:pt>
                <c:pt idx="36">
                  <c:v>1011.41</c:v>
                </c:pt>
                <c:pt idx="37">
                  <c:v>1010.18</c:v>
                </c:pt>
                <c:pt idx="38">
                  <c:v>1008.8</c:v>
                </c:pt>
                <c:pt idx="39">
                  <c:v>1008.29</c:v>
                </c:pt>
                <c:pt idx="40">
                  <c:v>1007.76</c:v>
                </c:pt>
                <c:pt idx="41">
                  <c:v>1007.54</c:v>
                </c:pt>
                <c:pt idx="42">
                  <c:v>1007.27</c:v>
                </c:pt>
                <c:pt idx="43">
                  <c:v>1007.23</c:v>
                </c:pt>
                <c:pt idx="44">
                  <c:v>1010.99</c:v>
                </c:pt>
                <c:pt idx="45">
                  <c:v>1011.32</c:v>
                </c:pt>
                <c:pt idx="46">
                  <c:v>1011.52</c:v>
                </c:pt>
                <c:pt idx="47">
                  <c:v>1011.54</c:v>
                </c:pt>
                <c:pt idx="48">
                  <c:v>1011.445</c:v>
                </c:pt>
                <c:pt idx="49">
                  <c:v>1009.005</c:v>
                </c:pt>
                <c:pt idx="50">
                  <c:v>1010.95</c:v>
                </c:pt>
                <c:pt idx="51">
                  <c:v>1008.65</c:v>
                </c:pt>
                <c:pt idx="52">
                  <c:v>1009.14</c:v>
                </c:pt>
                <c:pt idx="53">
                  <c:v>1010.95</c:v>
                </c:pt>
                <c:pt idx="54">
                  <c:v>1010.845</c:v>
                </c:pt>
                <c:pt idx="55">
                  <c:v>1011.065</c:v>
                </c:pt>
                <c:pt idx="56">
                  <c:v>1011.1</c:v>
                </c:pt>
                <c:pt idx="57">
                  <c:v>1011.78</c:v>
                </c:pt>
                <c:pt idx="58">
                  <c:v>1011.17</c:v>
                </c:pt>
                <c:pt idx="59">
                  <c:v>1010.925</c:v>
                </c:pt>
                <c:pt idx="60">
                  <c:v>1008.26</c:v>
                </c:pt>
                <c:pt idx="61">
                  <c:v>1008.225</c:v>
                </c:pt>
                <c:pt idx="62">
                  <c:v>1009.335</c:v>
                </c:pt>
                <c:pt idx="63">
                  <c:v>1010.705</c:v>
                </c:pt>
                <c:pt idx="64">
                  <c:v>1010.875</c:v>
                </c:pt>
                <c:pt idx="65">
                  <c:v>1010.675</c:v>
                </c:pt>
                <c:pt idx="66">
                  <c:v>1010.99</c:v>
                </c:pt>
                <c:pt idx="67">
                  <c:v>1010.29</c:v>
                </c:pt>
                <c:pt idx="68">
                  <c:v>1011.78</c:v>
                </c:pt>
                <c:pt idx="69">
                  <c:v>1010.86</c:v>
                </c:pt>
                <c:pt idx="70">
                  <c:v>1008.57</c:v>
                </c:pt>
                <c:pt idx="71">
                  <c:v>1008.32</c:v>
                </c:pt>
                <c:pt idx="72">
                  <c:v>1008.54</c:v>
                </c:pt>
                <c:pt idx="73">
                  <c:v>1011.8</c:v>
                </c:pt>
                <c:pt idx="74">
                  <c:v>1011.89</c:v>
                </c:pt>
                <c:pt idx="75">
                  <c:v>1011.86</c:v>
                </c:pt>
                <c:pt idx="76">
                  <c:v>1011.71</c:v>
                </c:pt>
                <c:pt idx="77">
                  <c:v>1011.59</c:v>
                </c:pt>
                <c:pt idx="78">
                  <c:v>1011.35</c:v>
                </c:pt>
                <c:pt idx="79">
                  <c:v>1011.04</c:v>
                </c:pt>
                <c:pt idx="80">
                  <c:v>1010.19</c:v>
                </c:pt>
                <c:pt idx="81">
                  <c:v>1009.13</c:v>
                </c:pt>
                <c:pt idx="82">
                  <c:v>1008.16</c:v>
                </c:pt>
                <c:pt idx="83">
                  <c:v>1007.68</c:v>
                </c:pt>
                <c:pt idx="84">
                  <c:v>1008.02</c:v>
                </c:pt>
                <c:pt idx="85">
                  <c:v>1008.08</c:v>
                </c:pt>
                <c:pt idx="86">
                  <c:v>1009.32</c:v>
                </c:pt>
                <c:pt idx="87">
                  <c:v>1011.5</c:v>
                </c:pt>
                <c:pt idx="88">
                  <c:v>1011.52</c:v>
                </c:pt>
                <c:pt idx="89">
                  <c:v>1011.615</c:v>
                </c:pt>
                <c:pt idx="90">
                  <c:v>1011.7</c:v>
                </c:pt>
                <c:pt idx="91">
                  <c:v>1011.96</c:v>
                </c:pt>
                <c:pt idx="92">
                  <c:v>1011.53</c:v>
                </c:pt>
                <c:pt idx="93">
                  <c:v>1009.92</c:v>
                </c:pt>
                <c:pt idx="94">
                  <c:v>1008.7</c:v>
                </c:pt>
                <c:pt idx="95">
                  <c:v>1008.31</c:v>
                </c:pt>
                <c:pt idx="96">
                  <c:v>1011.32</c:v>
                </c:pt>
                <c:pt idx="97">
                  <c:v>1010.33</c:v>
                </c:pt>
                <c:pt idx="98">
                  <c:v>1008.58</c:v>
                </c:pt>
                <c:pt idx="99">
                  <c:v>1008.38</c:v>
                </c:pt>
                <c:pt idx="100">
                  <c:v>1007.79</c:v>
                </c:pt>
                <c:pt idx="101">
                  <c:v>1007.66</c:v>
                </c:pt>
                <c:pt idx="102">
                  <c:v>1010.33</c:v>
                </c:pt>
                <c:pt idx="103">
                  <c:v>1007.43</c:v>
                </c:pt>
                <c:pt idx="104">
                  <c:v>1008.68</c:v>
                </c:pt>
                <c:pt idx="105">
                  <c:v>1008.92</c:v>
                </c:pt>
                <c:pt idx="106">
                  <c:v>1009.99</c:v>
                </c:pt>
                <c:pt idx="107">
                  <c:v>1010.53</c:v>
                </c:pt>
                <c:pt idx="108">
                  <c:v>1010.52</c:v>
                </c:pt>
                <c:pt idx="109">
                  <c:v>1010.4</c:v>
                </c:pt>
                <c:pt idx="110">
                  <c:v>1010.43</c:v>
                </c:pt>
                <c:pt idx="111">
                  <c:v>1010.21</c:v>
                </c:pt>
                <c:pt idx="112">
                  <c:v>1010.08</c:v>
                </c:pt>
                <c:pt idx="113">
                  <c:v>1009.98</c:v>
                </c:pt>
                <c:pt idx="114">
                  <c:v>1010.71</c:v>
                </c:pt>
                <c:pt idx="115">
                  <c:v>1009.83</c:v>
                </c:pt>
                <c:pt idx="116">
                  <c:v>1009.18</c:v>
                </c:pt>
                <c:pt idx="117">
                  <c:v>1010.53</c:v>
                </c:pt>
                <c:pt idx="118">
                  <c:v>1008.4</c:v>
                </c:pt>
                <c:pt idx="119">
                  <c:v>1007.53</c:v>
                </c:pt>
                <c:pt idx="120">
                  <c:v>1007.55</c:v>
                </c:pt>
                <c:pt idx="121">
                  <c:v>1007.21</c:v>
                </c:pt>
                <c:pt idx="122">
                  <c:v>1006.93</c:v>
                </c:pt>
                <c:pt idx="123">
                  <c:v>1006.93</c:v>
                </c:pt>
                <c:pt idx="124">
                  <c:v>1006.78</c:v>
                </c:pt>
                <c:pt idx="125">
                  <c:v>1006.8</c:v>
                </c:pt>
                <c:pt idx="126">
                  <c:v>1009.93</c:v>
                </c:pt>
                <c:pt idx="127">
                  <c:v>1010.92</c:v>
                </c:pt>
                <c:pt idx="128">
                  <c:v>1011.1</c:v>
                </c:pt>
                <c:pt idx="129">
                  <c:v>1009.98</c:v>
                </c:pt>
                <c:pt idx="130">
                  <c:v>1009.98</c:v>
                </c:pt>
                <c:pt idx="131">
                  <c:v>1011.1</c:v>
                </c:pt>
                <c:pt idx="132">
                  <c:v>1011.09</c:v>
                </c:pt>
                <c:pt idx="133">
                  <c:v>1010.18</c:v>
                </c:pt>
                <c:pt idx="134">
                  <c:v>1011.44</c:v>
                </c:pt>
                <c:pt idx="135">
                  <c:v>1011.48</c:v>
                </c:pt>
                <c:pt idx="136">
                  <c:v>1011.58</c:v>
                </c:pt>
                <c:pt idx="137">
                  <c:v>1011.43</c:v>
                </c:pt>
                <c:pt idx="138">
                  <c:v>1011.58</c:v>
                </c:pt>
                <c:pt idx="139">
                  <c:v>1011.48</c:v>
                </c:pt>
                <c:pt idx="140">
                  <c:v>1011.62</c:v>
                </c:pt>
                <c:pt idx="141">
                  <c:v>1011.28</c:v>
                </c:pt>
                <c:pt idx="142">
                  <c:v>1011.41</c:v>
                </c:pt>
                <c:pt idx="143">
                  <c:v>1011.08</c:v>
                </c:pt>
                <c:pt idx="144">
                  <c:v>1009.77</c:v>
                </c:pt>
                <c:pt idx="145">
                  <c:v>1010.9</c:v>
                </c:pt>
                <c:pt idx="146">
                  <c:v>1008.63</c:v>
                </c:pt>
                <c:pt idx="147">
                  <c:v>1008.12</c:v>
                </c:pt>
                <c:pt idx="148">
                  <c:v>1009.93</c:v>
                </c:pt>
                <c:pt idx="149">
                  <c:v>1010.6</c:v>
                </c:pt>
                <c:pt idx="150">
                  <c:v>1010.94</c:v>
                </c:pt>
                <c:pt idx="151">
                  <c:v>1010.64</c:v>
                </c:pt>
                <c:pt idx="152">
                  <c:v>1011.21</c:v>
                </c:pt>
                <c:pt idx="153">
                  <c:v>1011.32</c:v>
                </c:pt>
                <c:pt idx="154">
                  <c:v>1011.28</c:v>
                </c:pt>
                <c:pt idx="155">
                  <c:v>1011.35</c:v>
                </c:pt>
                <c:pt idx="156">
                  <c:v>1011.24</c:v>
                </c:pt>
                <c:pt idx="157">
                  <c:v>1011.13</c:v>
                </c:pt>
                <c:pt idx="158">
                  <c:v>1010.83</c:v>
                </c:pt>
                <c:pt idx="159">
                  <c:v>1011.1</c:v>
                </c:pt>
                <c:pt idx="160">
                  <c:v>1009.43</c:v>
                </c:pt>
                <c:pt idx="161">
                  <c:v>1009.32</c:v>
                </c:pt>
                <c:pt idx="162">
                  <c:v>1010.65</c:v>
                </c:pt>
                <c:pt idx="163">
                  <c:v>1009.48</c:v>
                </c:pt>
                <c:pt idx="164">
                  <c:v>1011.53</c:v>
                </c:pt>
                <c:pt idx="165">
                  <c:v>1011.38</c:v>
                </c:pt>
                <c:pt idx="166">
                  <c:v>1009.4</c:v>
                </c:pt>
                <c:pt idx="167">
                  <c:v>1009.38</c:v>
                </c:pt>
                <c:pt idx="168">
                  <c:v>1008.67</c:v>
                </c:pt>
                <c:pt idx="169">
                  <c:v>1008.4</c:v>
                </c:pt>
                <c:pt idx="170">
                  <c:v>1008.23</c:v>
                </c:pt>
                <c:pt idx="171">
                  <c:v>1009.05</c:v>
                </c:pt>
                <c:pt idx="172">
                  <c:v>1010.43</c:v>
                </c:pt>
                <c:pt idx="173">
                  <c:v>1011.25</c:v>
                </c:pt>
                <c:pt idx="174">
                  <c:v>1011.29</c:v>
                </c:pt>
                <c:pt idx="175">
                  <c:v>1011.36</c:v>
                </c:pt>
                <c:pt idx="176">
                  <c:v>1011.4</c:v>
                </c:pt>
                <c:pt idx="177">
                  <c:v>1011.43</c:v>
                </c:pt>
                <c:pt idx="178">
                  <c:v>1011.4</c:v>
                </c:pt>
                <c:pt idx="179">
                  <c:v>1011.78</c:v>
                </c:pt>
                <c:pt idx="180">
                  <c:v>1011.44</c:v>
                </c:pt>
                <c:pt idx="181">
                  <c:v>1011.33</c:v>
                </c:pt>
                <c:pt idx="182">
                  <c:v>1011.18</c:v>
                </c:pt>
                <c:pt idx="183">
                  <c:v>1010.02</c:v>
                </c:pt>
                <c:pt idx="184">
                  <c:v>1009.93</c:v>
                </c:pt>
                <c:pt idx="185">
                  <c:v>1010.9</c:v>
                </c:pt>
                <c:pt idx="186">
                  <c:v>1008.87</c:v>
                </c:pt>
                <c:pt idx="187">
                  <c:v>1008.81</c:v>
                </c:pt>
                <c:pt idx="188">
                  <c:v>1008.58</c:v>
                </c:pt>
                <c:pt idx="189">
                  <c:v>1008.16</c:v>
                </c:pt>
                <c:pt idx="190">
                  <c:v>1008.08</c:v>
                </c:pt>
                <c:pt idx="191">
                  <c:v>1007.77</c:v>
                </c:pt>
                <c:pt idx="192">
                  <c:v>1008.1</c:v>
                </c:pt>
                <c:pt idx="193">
                  <c:v>1009.04</c:v>
                </c:pt>
                <c:pt idx="194">
                  <c:v>1009.03</c:v>
                </c:pt>
                <c:pt idx="195">
                  <c:v>1009.2</c:v>
                </c:pt>
                <c:pt idx="196">
                  <c:v>1010.1</c:v>
                </c:pt>
                <c:pt idx="197">
                  <c:v>1010.37</c:v>
                </c:pt>
                <c:pt idx="198">
                  <c:v>1010.37</c:v>
                </c:pt>
                <c:pt idx="199">
                  <c:v>1010.82</c:v>
                </c:pt>
                <c:pt idx="200">
                  <c:v>1011.12</c:v>
                </c:pt>
                <c:pt idx="201">
                  <c:v>1011.34</c:v>
                </c:pt>
                <c:pt idx="202">
                  <c:v>1011.28</c:v>
                </c:pt>
                <c:pt idx="203">
                  <c:v>1010.89</c:v>
                </c:pt>
                <c:pt idx="204">
                  <c:v>1010.66</c:v>
                </c:pt>
                <c:pt idx="205">
                  <c:v>1010.14</c:v>
                </c:pt>
                <c:pt idx="206">
                  <c:v>1009.15</c:v>
                </c:pt>
                <c:pt idx="207">
                  <c:v>1008.55</c:v>
                </c:pt>
                <c:pt idx="208">
                  <c:v>1008.26</c:v>
                </c:pt>
                <c:pt idx="209">
                  <c:v>1007.88</c:v>
                </c:pt>
                <c:pt idx="210">
                  <c:v>1007.77</c:v>
                </c:pt>
                <c:pt idx="211">
                  <c:v>1007.48</c:v>
                </c:pt>
                <c:pt idx="212">
                  <c:v>1007.52</c:v>
                </c:pt>
                <c:pt idx="213">
                  <c:v>1007.82</c:v>
                </c:pt>
                <c:pt idx="214">
                  <c:v>1007.43</c:v>
                </c:pt>
                <c:pt idx="215">
                  <c:v>1007.33</c:v>
                </c:pt>
                <c:pt idx="216">
                  <c:v>1009.78</c:v>
                </c:pt>
                <c:pt idx="217">
                  <c:v>1009.97</c:v>
                </c:pt>
                <c:pt idx="218">
                  <c:v>1010.73</c:v>
                </c:pt>
                <c:pt idx="219">
                  <c:v>1010.95</c:v>
                </c:pt>
                <c:pt idx="220">
                  <c:v>1010.9</c:v>
                </c:pt>
                <c:pt idx="221">
                  <c:v>1010.86</c:v>
                </c:pt>
                <c:pt idx="222">
                  <c:v>1010.68</c:v>
                </c:pt>
                <c:pt idx="223">
                  <c:v>1010.75</c:v>
                </c:pt>
                <c:pt idx="224">
                  <c:v>1010.48</c:v>
                </c:pt>
                <c:pt idx="225">
                  <c:v>1010.34</c:v>
                </c:pt>
                <c:pt idx="226">
                  <c:v>1009.64</c:v>
                </c:pt>
                <c:pt idx="227">
                  <c:v>1008.93</c:v>
                </c:pt>
                <c:pt idx="228">
                  <c:v>1008.34</c:v>
                </c:pt>
                <c:pt idx="229">
                  <c:v>1007.16</c:v>
                </c:pt>
                <c:pt idx="230">
                  <c:v>1009.56</c:v>
                </c:pt>
                <c:pt idx="231">
                  <c:v>1008.7</c:v>
                </c:pt>
                <c:pt idx="232">
                  <c:v>1008.02</c:v>
                </c:pt>
                <c:pt idx="233">
                  <c:v>1008.57</c:v>
                </c:pt>
                <c:pt idx="234">
                  <c:v>1007.5</c:v>
                </c:pt>
                <c:pt idx="235">
                  <c:v>1007.23</c:v>
                </c:pt>
                <c:pt idx="236">
                  <c:v>1007.06</c:v>
                </c:pt>
                <c:pt idx="237">
                  <c:v>1007.03</c:v>
                </c:pt>
                <c:pt idx="238">
                  <c:v>1006.91</c:v>
                </c:pt>
                <c:pt idx="239">
                  <c:v>1006.86</c:v>
                </c:pt>
                <c:pt idx="240">
                  <c:v>1006.81</c:v>
                </c:pt>
                <c:pt idx="241">
                  <c:v>1006.87</c:v>
                </c:pt>
                <c:pt idx="242">
                  <c:v>1006.83</c:v>
                </c:pt>
                <c:pt idx="243">
                  <c:v>1006.83</c:v>
                </c:pt>
                <c:pt idx="244">
                  <c:v>1007.7</c:v>
                </c:pt>
                <c:pt idx="245">
                  <c:v>1007.7</c:v>
                </c:pt>
                <c:pt idx="246">
                  <c:v>1008.93</c:v>
                </c:pt>
                <c:pt idx="247">
                  <c:v>1008.96</c:v>
                </c:pt>
                <c:pt idx="248">
                  <c:v>1010.77</c:v>
                </c:pt>
                <c:pt idx="249">
                  <c:v>1010.96</c:v>
                </c:pt>
                <c:pt idx="250">
                  <c:v>1010.82</c:v>
                </c:pt>
                <c:pt idx="251">
                  <c:v>1011.38</c:v>
                </c:pt>
                <c:pt idx="252">
                  <c:v>1011.46</c:v>
                </c:pt>
                <c:pt idx="253">
                  <c:v>1010.74</c:v>
                </c:pt>
                <c:pt idx="254">
                  <c:v>1010</c:v>
                </c:pt>
                <c:pt idx="255">
                  <c:v>1009.3</c:v>
                </c:pt>
                <c:pt idx="256">
                  <c:v>1009.31</c:v>
                </c:pt>
                <c:pt idx="257">
                  <c:v>1010.94</c:v>
                </c:pt>
                <c:pt idx="258">
                  <c:v>1011.23</c:v>
                </c:pt>
                <c:pt idx="259">
                  <c:v>1011.1</c:v>
                </c:pt>
                <c:pt idx="260">
                  <c:v>1011.17</c:v>
                </c:pt>
                <c:pt idx="261">
                  <c:v>1011.5</c:v>
                </c:pt>
                <c:pt idx="262">
                  <c:v>1011.67</c:v>
                </c:pt>
                <c:pt idx="263">
                  <c:v>1011.19</c:v>
                </c:pt>
                <c:pt idx="264">
                  <c:v>1011.88</c:v>
                </c:pt>
                <c:pt idx="265">
                  <c:v>1011.68</c:v>
                </c:pt>
                <c:pt idx="266">
                  <c:v>1010.83</c:v>
                </c:pt>
                <c:pt idx="267">
                  <c:v>1010.71</c:v>
                </c:pt>
                <c:pt idx="268">
                  <c:v>1010.83</c:v>
                </c:pt>
                <c:pt idx="269">
                  <c:v>1011.34</c:v>
                </c:pt>
                <c:pt idx="270">
                  <c:v>1010.83</c:v>
                </c:pt>
                <c:pt idx="271">
                  <c:v>1010.66</c:v>
                </c:pt>
                <c:pt idx="272">
                  <c:v>1010.06</c:v>
                </c:pt>
                <c:pt idx="273">
                  <c:v>1010.68</c:v>
                </c:pt>
                <c:pt idx="274">
                  <c:v>1008.96</c:v>
                </c:pt>
                <c:pt idx="275">
                  <c:v>1009.13</c:v>
                </c:pt>
                <c:pt idx="276">
                  <c:v>1008.76</c:v>
                </c:pt>
                <c:pt idx="277">
                  <c:v>1008.38</c:v>
                </c:pt>
                <c:pt idx="278">
                  <c:v>1008.28</c:v>
                </c:pt>
                <c:pt idx="279">
                  <c:v>1007.96</c:v>
                </c:pt>
                <c:pt idx="280">
                  <c:v>1007.89</c:v>
                </c:pt>
                <c:pt idx="281">
                  <c:v>1007.91</c:v>
                </c:pt>
                <c:pt idx="282">
                  <c:v>1008.51</c:v>
                </c:pt>
                <c:pt idx="283">
                  <c:v>1009.08</c:v>
                </c:pt>
                <c:pt idx="284">
                  <c:v>1008.98</c:v>
                </c:pt>
                <c:pt idx="285">
                  <c:v>1011.53</c:v>
                </c:pt>
                <c:pt idx="286">
                  <c:v>1011.28</c:v>
                </c:pt>
                <c:pt idx="287">
                  <c:v>1011.48</c:v>
                </c:pt>
                <c:pt idx="288">
                  <c:v>1011.8</c:v>
                </c:pt>
                <c:pt idx="289">
                  <c:v>1011.76</c:v>
                </c:pt>
                <c:pt idx="290">
                  <c:v>1011.54</c:v>
                </c:pt>
                <c:pt idx="291">
                  <c:v>1011.46</c:v>
                </c:pt>
                <c:pt idx="292">
                  <c:v>1011.36</c:v>
                </c:pt>
                <c:pt idx="293">
                  <c:v>1011.31</c:v>
                </c:pt>
                <c:pt idx="294">
                  <c:v>1011.1</c:v>
                </c:pt>
                <c:pt idx="295">
                  <c:v>1010.66</c:v>
                </c:pt>
                <c:pt idx="296">
                  <c:v>1009.98</c:v>
                </c:pt>
                <c:pt idx="297">
                  <c:v>1009.83</c:v>
                </c:pt>
                <c:pt idx="298">
                  <c:v>1009.09</c:v>
                </c:pt>
                <c:pt idx="299">
                  <c:v>1009.97</c:v>
                </c:pt>
                <c:pt idx="300">
                  <c:v>1008.81</c:v>
                </c:pt>
                <c:pt idx="301">
                  <c:v>1008.68</c:v>
                </c:pt>
                <c:pt idx="302">
                  <c:v>1008.54</c:v>
                </c:pt>
                <c:pt idx="303">
                  <c:v>1008.93</c:v>
                </c:pt>
                <c:pt idx="304">
                  <c:v>1008.53</c:v>
                </c:pt>
                <c:pt idx="305">
                  <c:v>1010.06</c:v>
                </c:pt>
                <c:pt idx="306">
                  <c:v>1011.03</c:v>
                </c:pt>
                <c:pt idx="307">
                  <c:v>1011.01</c:v>
                </c:pt>
                <c:pt idx="308">
                  <c:v>1010.73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2518-8-0032'!$A$3:$A$311</c:f>
              <c:strCache>
                <c:ptCount val="309"/>
                <c:pt idx="0">
                  <c:v>37060</c:v>
                </c:pt>
                <c:pt idx="1">
                  <c:v>37099</c:v>
                </c:pt>
                <c:pt idx="2">
                  <c:v>37431.864583333336</c:v>
                </c:pt>
                <c:pt idx="3">
                  <c:v>37459.84722222222</c:v>
                </c:pt>
                <c:pt idx="4">
                  <c:v>37488.354166666664</c:v>
                </c:pt>
                <c:pt idx="5">
                  <c:v>37523.416666666664</c:v>
                </c:pt>
                <c:pt idx="6">
                  <c:v>37552.416666666664</c:v>
                </c:pt>
                <c:pt idx="7">
                  <c:v>37586.416666666664</c:v>
                </c:pt>
                <c:pt idx="8">
                  <c:v>37608.395833333336</c:v>
                </c:pt>
                <c:pt idx="9">
                  <c:v>37644.75902777778</c:v>
                </c:pt>
                <c:pt idx="10">
                  <c:v>37679.59722222222</c:v>
                </c:pt>
                <c:pt idx="11">
                  <c:v>37705.65972222222</c:v>
                </c:pt>
                <c:pt idx="12">
                  <c:v>37740.864583333336</c:v>
                </c:pt>
                <c:pt idx="13">
                  <c:v>37765.57986111111</c:v>
                </c:pt>
                <c:pt idx="14">
                  <c:v>37794.5625</c:v>
                </c:pt>
                <c:pt idx="15">
                  <c:v>37816.57986111111</c:v>
                </c:pt>
                <c:pt idx="16">
                  <c:v>37849.625</c:v>
                </c:pt>
                <c:pt idx="17">
                  <c:v>37876.54513888889</c:v>
                </c:pt>
                <c:pt idx="18">
                  <c:v>37918.51736111111</c:v>
                </c:pt>
                <c:pt idx="19">
                  <c:v>37947.461805555555</c:v>
                </c:pt>
                <c:pt idx="20">
                  <c:v>37963.53472222222</c:v>
                </c:pt>
                <c:pt idx="21">
                  <c:v>38008.791666666664</c:v>
                </c:pt>
                <c:pt idx="22">
                  <c:v>38038.5</c:v>
                </c:pt>
                <c:pt idx="23">
                  <c:v>38065.510416666664</c:v>
                </c:pt>
                <c:pt idx="24">
                  <c:v>38094.53125</c:v>
                </c:pt>
                <c:pt idx="25">
                  <c:v>38122.52777777778</c:v>
                </c:pt>
                <c:pt idx="26">
                  <c:v>38158.541666666664</c:v>
                </c:pt>
                <c:pt idx="27">
                  <c:v>38183.541666666664</c:v>
                </c:pt>
                <c:pt idx="28">
                  <c:v>38211.510416666664</c:v>
                </c:pt>
                <c:pt idx="29">
                  <c:v>38248.51527777778</c:v>
                </c:pt>
                <c:pt idx="30">
                  <c:v>38271.501388888886</c:v>
                </c:pt>
                <c:pt idx="31">
                  <c:v>38304.5</c:v>
                </c:pt>
                <c:pt idx="32">
                  <c:v>38325.50347222222</c:v>
                </c:pt>
                <c:pt idx="33">
                  <c:v>38367.52777777778</c:v>
                </c:pt>
                <c:pt idx="34">
                  <c:v>38402.489583333336</c:v>
                </c:pt>
                <c:pt idx="35">
                  <c:v>38430.538194444445</c:v>
                </c:pt>
                <c:pt idx="36">
                  <c:v>38458.520833333336</c:v>
                </c:pt>
                <c:pt idx="37">
                  <c:v>38486.5</c:v>
                </c:pt>
                <c:pt idx="38">
                  <c:v>38521.5</c:v>
                </c:pt>
                <c:pt idx="39">
                  <c:v>38542.805555555555</c:v>
                </c:pt>
                <c:pt idx="40">
                  <c:v>38576.529861111114</c:v>
                </c:pt>
                <c:pt idx="41">
                  <c:v>38605.75277777778</c:v>
                </c:pt>
                <c:pt idx="42">
                  <c:v>38636.50763888889</c:v>
                </c:pt>
                <c:pt idx="43">
                  <c:v>38662.490277777775</c:v>
                </c:pt>
                <c:pt idx="44">
                  <c:v>38689.49930555555</c:v>
                </c:pt>
                <c:pt idx="45">
                  <c:v>38738.6625</c:v>
                </c:pt>
                <c:pt idx="46">
                  <c:v>38766.498611111114</c:v>
                </c:pt>
                <c:pt idx="47">
                  <c:v>38788.50902777778</c:v>
                </c:pt>
                <c:pt idx="48">
                  <c:v>38816.50763888889</c:v>
                </c:pt>
                <c:pt idx="49">
                  <c:v>38879.520833333336</c:v>
                </c:pt>
                <c:pt idx="50">
                  <c:v>38935.52291666667</c:v>
                </c:pt>
                <c:pt idx="51">
                  <c:v>38969.430555555555</c:v>
                </c:pt>
                <c:pt idx="52">
                  <c:v>39002.47777777778</c:v>
                </c:pt>
                <c:pt idx="53">
                  <c:v>39032.493055555555</c:v>
                </c:pt>
                <c:pt idx="54">
                  <c:v>39103.493055555555</c:v>
                </c:pt>
                <c:pt idx="55">
                  <c:v>39130.490277777775</c:v>
                </c:pt>
                <c:pt idx="56">
                  <c:v>39158.48472222222</c:v>
                </c:pt>
                <c:pt idx="57">
                  <c:v>39214.49097222222</c:v>
                </c:pt>
                <c:pt idx="58">
                  <c:v>39242.48402777778</c:v>
                </c:pt>
                <c:pt idx="59">
                  <c:v>39270.459027777775</c:v>
                </c:pt>
                <c:pt idx="60">
                  <c:v>39340.49375</c:v>
                </c:pt>
                <c:pt idx="61">
                  <c:v>39367.45347222222</c:v>
                </c:pt>
                <c:pt idx="62">
                  <c:v>39401.45694444444</c:v>
                </c:pt>
                <c:pt idx="63">
                  <c:v>39459.4625</c:v>
                </c:pt>
                <c:pt idx="64">
                  <c:v>39494.48611111111</c:v>
                </c:pt>
                <c:pt idx="65">
                  <c:v>39522.49375</c:v>
                </c:pt>
                <c:pt idx="66">
                  <c:v>39550.45416666667</c:v>
                </c:pt>
                <c:pt idx="67">
                  <c:v>39578.475</c:v>
                </c:pt>
                <c:pt idx="68">
                  <c:v>39620.47222222222</c:v>
                </c:pt>
                <c:pt idx="69">
                  <c:v>39648.47222222222</c:v>
                </c:pt>
                <c:pt idx="70">
                  <c:v>39681.46944444445</c:v>
                </c:pt>
                <c:pt idx="71">
                  <c:v>39711.47152777778</c:v>
                </c:pt>
                <c:pt idx="72">
                  <c:v>39732.50555555556</c:v>
                </c:pt>
                <c:pt idx="73">
                  <c:v>39774.47777777778</c:v>
                </c:pt>
                <c:pt idx="74">
                  <c:v>39803.48402777778</c:v>
                </c:pt>
                <c:pt idx="75">
                  <c:v>39838.48611111111</c:v>
                </c:pt>
                <c:pt idx="76">
                  <c:v>39864.47430555556</c:v>
                </c:pt>
                <c:pt idx="77">
                  <c:v>39886.479166666664</c:v>
                </c:pt>
                <c:pt idx="78">
                  <c:v>39913.46041666667</c:v>
                </c:pt>
                <c:pt idx="79">
                  <c:v>39949.50486111111</c:v>
                </c:pt>
                <c:pt idx="80">
                  <c:v>39977.48333333333</c:v>
                </c:pt>
                <c:pt idx="81">
                  <c:v>40005.44027777778</c:v>
                </c:pt>
                <c:pt idx="82">
                  <c:v>40048.47986111111</c:v>
                </c:pt>
                <c:pt idx="83">
                  <c:v>40076.49722222222</c:v>
                </c:pt>
                <c:pt idx="84">
                  <c:v>40098.481944444444</c:v>
                </c:pt>
                <c:pt idx="85">
                  <c:v>40131.49652777778</c:v>
                </c:pt>
                <c:pt idx="86">
                  <c:v>40156.50763888889</c:v>
                </c:pt>
                <c:pt idx="87">
                  <c:v>40201.48055555556</c:v>
                </c:pt>
                <c:pt idx="88">
                  <c:v>40232.53958333333</c:v>
                </c:pt>
                <c:pt idx="89">
                  <c:v>40255.63263888889</c:v>
                </c:pt>
                <c:pt idx="90">
                  <c:v>40283.68402777778</c:v>
                </c:pt>
                <c:pt idx="91">
                  <c:v>40317.53125</c:v>
                </c:pt>
                <c:pt idx="92">
                  <c:v>40351.54305555556</c:v>
                </c:pt>
                <c:pt idx="93">
                  <c:v>40382.461805555555</c:v>
                </c:pt>
                <c:pt idx="94">
                  <c:v>40408.506944444445</c:v>
                </c:pt>
                <c:pt idx="95">
                  <c:v>40437.472916666666</c:v>
                </c:pt>
                <c:pt idx="96">
                  <c:v>40695.416666666664</c:v>
                </c:pt>
                <c:pt idx="97">
                  <c:v>40716.743055555555</c:v>
                </c:pt>
                <c:pt idx="98">
                  <c:v>40751.5</c:v>
                </c:pt>
                <c:pt idx="99">
                  <c:v>40752.479166666664</c:v>
                </c:pt>
                <c:pt idx="100">
                  <c:v>40779.5</c:v>
                </c:pt>
                <c:pt idx="101">
                  <c:v>40805.489583333336</c:v>
                </c:pt>
                <c:pt idx="102">
                  <c:v>40814.447916666664</c:v>
                </c:pt>
                <c:pt idx="103">
                  <c:v>40834.50347222222</c:v>
                </c:pt>
                <c:pt idx="104">
                  <c:v>40843.43402777778</c:v>
                </c:pt>
                <c:pt idx="105">
                  <c:v>40871.520833333336</c:v>
                </c:pt>
                <c:pt idx="106">
                  <c:v>40877.493055555555</c:v>
                </c:pt>
                <c:pt idx="107">
                  <c:v>40896.46875</c:v>
                </c:pt>
                <c:pt idx="108">
                  <c:v>40897.583333333336</c:v>
                </c:pt>
                <c:pt idx="109">
                  <c:v>40932.506944444445</c:v>
                </c:pt>
                <c:pt idx="110">
                  <c:v>40952</c:v>
                </c:pt>
                <c:pt idx="111">
                  <c:v>40956.461805555555</c:v>
                </c:pt>
                <c:pt idx="112">
                  <c:v>40983.46875</c:v>
                </c:pt>
                <c:pt idx="113">
                  <c:v>40995</c:v>
                </c:pt>
                <c:pt idx="114">
                  <c:v>41019.506944444445</c:v>
                </c:pt>
                <c:pt idx="115">
                  <c:v>41023</c:v>
                </c:pt>
                <c:pt idx="116">
                  <c:v>41037</c:v>
                </c:pt>
                <c:pt idx="117">
                  <c:v>41040.46527777778</c:v>
                </c:pt>
                <c:pt idx="118">
                  <c:v>41072.583333333336</c:v>
                </c:pt>
                <c:pt idx="119">
                  <c:v>41093</c:v>
                </c:pt>
                <c:pt idx="120">
                  <c:v>41107.520833333336</c:v>
                </c:pt>
                <c:pt idx="121">
                  <c:v>41137.67013888889</c:v>
                </c:pt>
                <c:pt idx="122">
                  <c:v>41152.5</c:v>
                </c:pt>
                <c:pt idx="123">
                  <c:v>41171.5</c:v>
                </c:pt>
                <c:pt idx="124">
                  <c:v>41179.5</c:v>
                </c:pt>
                <c:pt idx="125">
                  <c:v>41198.5</c:v>
                </c:pt>
                <c:pt idx="126">
                  <c:v>41212.53125</c:v>
                </c:pt>
                <c:pt idx="127">
                  <c:v>41234.5</c:v>
                </c:pt>
                <c:pt idx="128">
                  <c:v>41261.5</c:v>
                </c:pt>
                <c:pt idx="129">
                  <c:v>41263.493055555555</c:v>
                </c:pt>
                <c:pt idx="130">
                  <c:v>41302.447916666664</c:v>
                </c:pt>
                <c:pt idx="131">
                  <c:v>41302.520833333336</c:v>
                </c:pt>
                <c:pt idx="132">
                  <c:v>41324.645833333336</c:v>
                </c:pt>
                <c:pt idx="133">
                  <c:v>41332.458333333336</c:v>
                </c:pt>
                <c:pt idx="134">
                  <c:v>41352.625</c:v>
                </c:pt>
                <c:pt idx="135">
                  <c:v>41360.583333333336</c:v>
                </c:pt>
                <c:pt idx="136">
                  <c:v>41366.520833333336</c:v>
                </c:pt>
                <c:pt idx="137">
                  <c:v>41389.541666666664</c:v>
                </c:pt>
                <c:pt idx="138">
                  <c:v>41416.583333333336</c:v>
                </c:pt>
                <c:pt idx="139">
                  <c:v>41425.54861111111</c:v>
                </c:pt>
                <c:pt idx="140">
                  <c:v>41445.5625</c:v>
                </c:pt>
                <c:pt idx="141">
                  <c:v>41453.493055555555</c:v>
                </c:pt>
                <c:pt idx="142">
                  <c:v>41480.541666666664</c:v>
                </c:pt>
                <c:pt idx="143">
                  <c:v>41486.572916666664</c:v>
                </c:pt>
                <c:pt idx="144">
                  <c:v>41508.54513888889</c:v>
                </c:pt>
                <c:pt idx="145">
                  <c:v>41516.5625</c:v>
                </c:pt>
                <c:pt idx="146">
                  <c:v>41542.55902777778</c:v>
                </c:pt>
                <c:pt idx="147">
                  <c:v>41569.552083333336</c:v>
                </c:pt>
                <c:pt idx="148">
                  <c:v>41599.5625</c:v>
                </c:pt>
                <c:pt idx="149">
                  <c:v>41606.493055555555</c:v>
                </c:pt>
                <c:pt idx="150">
                  <c:v>41627.55902777778</c:v>
                </c:pt>
                <c:pt idx="151">
                  <c:v>41638.5</c:v>
                </c:pt>
                <c:pt idx="152">
                  <c:v>41667.5625</c:v>
                </c:pt>
                <c:pt idx="153">
                  <c:v>41670.46527777778</c:v>
                </c:pt>
                <c:pt idx="154">
                  <c:v>41695.56597222222</c:v>
                </c:pt>
                <c:pt idx="155">
                  <c:v>41697.510416666664</c:v>
                </c:pt>
                <c:pt idx="156">
                  <c:v>41723.57638888889</c:v>
                </c:pt>
                <c:pt idx="157">
                  <c:v>41729.510416666664</c:v>
                </c:pt>
                <c:pt idx="158">
                  <c:v>41754.65625</c:v>
                </c:pt>
                <c:pt idx="159">
                  <c:v>41758.5</c:v>
                </c:pt>
                <c:pt idx="160">
                  <c:v>41782.583333333336</c:v>
                </c:pt>
                <c:pt idx="161">
                  <c:v>41789.510416666664</c:v>
                </c:pt>
                <c:pt idx="162">
                  <c:v>41816.666666666664</c:v>
                </c:pt>
                <c:pt idx="163">
                  <c:v>41820.5</c:v>
                </c:pt>
                <c:pt idx="164">
                  <c:v>41844.583333333336</c:v>
                </c:pt>
                <c:pt idx="165">
                  <c:v>41850.447916666664</c:v>
                </c:pt>
                <c:pt idx="166">
                  <c:v>41879.583333333336</c:v>
                </c:pt>
                <c:pt idx="167">
                  <c:v>41880.44097222222</c:v>
                </c:pt>
                <c:pt idx="168">
                  <c:v>41905.5625</c:v>
                </c:pt>
                <c:pt idx="169">
                  <c:v>41933.56597222222</c:v>
                </c:pt>
                <c:pt idx="170">
                  <c:v>41942.524305555555</c:v>
                </c:pt>
                <c:pt idx="171">
                  <c:v>41970.625</c:v>
                </c:pt>
                <c:pt idx="172">
                  <c:v>41971.447916666664</c:v>
                </c:pt>
                <c:pt idx="173">
                  <c:v>41996.572916666664</c:v>
                </c:pt>
                <c:pt idx="174">
                  <c:v>42003.510416666664</c:v>
                </c:pt>
                <c:pt idx="175">
                  <c:v>42031.645833333336</c:v>
                </c:pt>
                <c:pt idx="176">
                  <c:v>42034.5</c:v>
                </c:pt>
                <c:pt idx="177">
                  <c:v>42059.62152777778</c:v>
                </c:pt>
                <c:pt idx="178">
                  <c:v>42062.458333333336</c:v>
                </c:pt>
                <c:pt idx="179">
                  <c:v>42089.65972222222</c:v>
                </c:pt>
                <c:pt idx="180">
                  <c:v>42094.75</c:v>
                </c:pt>
                <c:pt idx="181">
                  <c:v>42122.649305555555</c:v>
                </c:pt>
                <c:pt idx="182">
                  <c:v>42124.524305555555</c:v>
                </c:pt>
                <c:pt idx="183">
                  <c:v>42151.625</c:v>
                </c:pt>
                <c:pt idx="184">
                  <c:v>42178.65972222222</c:v>
                </c:pt>
                <c:pt idx="185">
                  <c:v>42185.489583333336</c:v>
                </c:pt>
                <c:pt idx="186">
                  <c:v>42213.63888888889</c:v>
                </c:pt>
                <c:pt idx="187">
                  <c:v>42243.63888888889</c:v>
                </c:pt>
                <c:pt idx="188">
                  <c:v>42247.489583333336</c:v>
                </c:pt>
                <c:pt idx="189">
                  <c:v>42271.65972222222</c:v>
                </c:pt>
                <c:pt idx="190">
                  <c:v>42275.46875</c:v>
                </c:pt>
                <c:pt idx="191">
                  <c:v>42304.65625</c:v>
                </c:pt>
                <c:pt idx="192">
                  <c:v>42307.5</c:v>
                </c:pt>
                <c:pt idx="193">
                  <c:v>42332.65277777778</c:v>
                </c:pt>
                <c:pt idx="194">
                  <c:v>42338.395833333336</c:v>
                </c:pt>
                <c:pt idx="195">
                  <c:v>42360.65625</c:v>
                </c:pt>
                <c:pt idx="196">
                  <c:v>42361.39236111111</c:v>
                </c:pt>
                <c:pt idx="197">
                  <c:v>42395.63888888889</c:v>
                </c:pt>
                <c:pt idx="198">
                  <c:v>42398.53472222222</c:v>
                </c:pt>
                <c:pt idx="199">
                  <c:v>42425.64236111111</c:v>
                </c:pt>
                <c:pt idx="200">
                  <c:v>42429.510416666664</c:v>
                </c:pt>
                <c:pt idx="201">
                  <c:v>42451.65277777778</c:v>
                </c:pt>
                <c:pt idx="202">
                  <c:v>42460.51736111111</c:v>
                </c:pt>
                <c:pt idx="203">
                  <c:v>42486.64236111111</c:v>
                </c:pt>
                <c:pt idx="204">
                  <c:v>42489.52777777778</c:v>
                </c:pt>
                <c:pt idx="205">
                  <c:v>42514.65625</c:v>
                </c:pt>
                <c:pt idx="206">
                  <c:v>42521.53472222222</c:v>
                </c:pt>
                <c:pt idx="207">
                  <c:v>42544.635416666664</c:v>
                </c:pt>
                <c:pt idx="208">
                  <c:v>42551.53472222222</c:v>
                </c:pt>
                <c:pt idx="209">
                  <c:v>42577.63888888889</c:v>
                </c:pt>
                <c:pt idx="210">
                  <c:v>42580.52777777778</c:v>
                </c:pt>
                <c:pt idx="211">
                  <c:v>42612.506944444445</c:v>
                </c:pt>
                <c:pt idx="212">
                  <c:v>42612.649305555555</c:v>
                </c:pt>
                <c:pt idx="213">
                  <c:v>42640.635416666664</c:v>
                </c:pt>
                <c:pt idx="214">
                  <c:v>42643.51736111111</c:v>
                </c:pt>
                <c:pt idx="215">
                  <c:v>42668.635416666664</c:v>
                </c:pt>
                <c:pt idx="216">
                  <c:v>42703.645833333336</c:v>
                </c:pt>
                <c:pt idx="217">
                  <c:v>42704.52777777778</c:v>
                </c:pt>
                <c:pt idx="218">
                  <c:v>42727.520833333336</c:v>
                </c:pt>
                <c:pt idx="219">
                  <c:v>42732.65625</c:v>
                </c:pt>
                <c:pt idx="220">
                  <c:v>42766.524305555555</c:v>
                </c:pt>
                <c:pt idx="221">
                  <c:v>42766.56597222222</c:v>
                </c:pt>
                <c:pt idx="222">
                  <c:v>42794.51111111111</c:v>
                </c:pt>
                <c:pt idx="223">
                  <c:v>42794.635416666664</c:v>
                </c:pt>
                <c:pt idx="224">
                  <c:v>42823.583333333336</c:v>
                </c:pt>
                <c:pt idx="225">
                  <c:v>42825.50763888889</c:v>
                </c:pt>
                <c:pt idx="226">
                  <c:v>42845.3</c:v>
                </c:pt>
                <c:pt idx="227">
                  <c:v>42852.51736111111</c:v>
                </c:pt>
                <c:pt idx="228">
                  <c:v>42885.583333333336</c:v>
                </c:pt>
                <c:pt idx="229">
                  <c:v>42886.510416666664</c:v>
                </c:pt>
                <c:pt idx="230">
                  <c:v>42913.583333333336</c:v>
                </c:pt>
                <c:pt idx="231">
                  <c:v>42916.510416666664</c:v>
                </c:pt>
                <c:pt idx="232">
                  <c:v>42941.65972222222</c:v>
                </c:pt>
                <c:pt idx="233">
                  <c:v>42947.520833333336</c:v>
                </c:pt>
                <c:pt idx="234">
                  <c:v>42976.5625</c:v>
                </c:pt>
                <c:pt idx="235">
                  <c:v>43005.645833333336</c:v>
                </c:pt>
                <c:pt idx="236">
                  <c:v>43032.541666666664</c:v>
                </c:pt>
                <c:pt idx="237">
                  <c:v>43039.525</c:v>
                </c:pt>
                <c:pt idx="238">
                  <c:v>43067.63888888889</c:v>
                </c:pt>
                <c:pt idx="239">
                  <c:v>43069.52847222222</c:v>
                </c:pt>
                <c:pt idx="240">
                  <c:v>43089.63888888889</c:v>
                </c:pt>
                <c:pt idx="241">
                  <c:v>43096.518055555556</c:v>
                </c:pt>
                <c:pt idx="242">
                  <c:v>43130.583333333336</c:v>
                </c:pt>
                <c:pt idx="243">
                  <c:v>43131.527083333334</c:v>
                </c:pt>
                <c:pt idx="244">
                  <c:v>43159.53125</c:v>
                </c:pt>
                <c:pt idx="245">
                  <c:v>43159.614583333336</c:v>
                </c:pt>
                <c:pt idx="246">
                  <c:v>43186.618055555555</c:v>
                </c:pt>
                <c:pt idx="247">
                  <c:v>43187.524305555555</c:v>
                </c:pt>
                <c:pt idx="248">
                  <c:v>43215.555555555555</c:v>
                </c:pt>
                <c:pt idx="249">
                  <c:v>43220.52777777778</c:v>
                </c:pt>
                <c:pt idx="250">
                  <c:v>43249.55902777778</c:v>
                </c:pt>
                <c:pt idx="251">
                  <c:v>43277.5625</c:v>
                </c:pt>
                <c:pt idx="252">
                  <c:v>43280.52777777778</c:v>
                </c:pt>
                <c:pt idx="253">
                  <c:v>43308.56597222222</c:v>
                </c:pt>
                <c:pt idx="254">
                  <c:v>43312.53472222222</c:v>
                </c:pt>
                <c:pt idx="255">
                  <c:v>43342.569444444445</c:v>
                </c:pt>
                <c:pt idx="256">
                  <c:v>43367.572916666664</c:v>
                </c:pt>
                <c:pt idx="257">
                  <c:v>43403.57638888889</c:v>
                </c:pt>
                <c:pt idx="258">
                  <c:v>43404.52777777778</c:v>
                </c:pt>
                <c:pt idx="259">
                  <c:v>43433.57638888889</c:v>
                </c:pt>
                <c:pt idx="260">
                  <c:v>43454.57986111111</c:v>
                </c:pt>
                <c:pt idx="261">
                  <c:v>43462.520833333336</c:v>
                </c:pt>
                <c:pt idx="262">
                  <c:v>43495.53472222222</c:v>
                </c:pt>
                <c:pt idx="263">
                  <c:v>43496.57638888889</c:v>
                </c:pt>
                <c:pt idx="264">
                  <c:v>43522.572916666664</c:v>
                </c:pt>
                <c:pt idx="265">
                  <c:v>43524.520833333336</c:v>
                </c:pt>
                <c:pt idx="266">
                  <c:v>43552.572916666664</c:v>
                </c:pt>
                <c:pt idx="267">
                  <c:v>43553.52569444444</c:v>
                </c:pt>
                <c:pt idx="268">
                  <c:v>43585.52777777778</c:v>
                </c:pt>
                <c:pt idx="269">
                  <c:v>43585.572916666664</c:v>
                </c:pt>
                <c:pt idx="270">
                  <c:v>43614.572916666664</c:v>
                </c:pt>
                <c:pt idx="271">
                  <c:v>43616.53472222222</c:v>
                </c:pt>
                <c:pt idx="272">
                  <c:v>43641.57638888889</c:v>
                </c:pt>
                <c:pt idx="273">
                  <c:v>43644.541666666664</c:v>
                </c:pt>
                <c:pt idx="274">
                  <c:v>43675.54861111111</c:v>
                </c:pt>
                <c:pt idx="275">
                  <c:v>43676.57638888889</c:v>
                </c:pt>
                <c:pt idx="276">
                  <c:v>43697.57638888889</c:v>
                </c:pt>
                <c:pt idx="277">
                  <c:v>43727.57638888889</c:v>
                </c:pt>
                <c:pt idx="278">
                  <c:v>43735.538194444445</c:v>
                </c:pt>
                <c:pt idx="279">
                  <c:v>43767.57638888889</c:v>
                </c:pt>
                <c:pt idx="280">
                  <c:v>43774.65625</c:v>
                </c:pt>
                <c:pt idx="281">
                  <c:v>43797.57638888889</c:v>
                </c:pt>
                <c:pt idx="282">
                  <c:v>43798.53472222222</c:v>
                </c:pt>
                <c:pt idx="283">
                  <c:v>43818.57638888889</c:v>
                </c:pt>
                <c:pt idx="284">
                  <c:v>43822.54513888889</c:v>
                </c:pt>
                <c:pt idx="285">
                  <c:v>43861.5</c:v>
                </c:pt>
                <c:pt idx="286">
                  <c:v>43886.57638888889</c:v>
                </c:pt>
                <c:pt idx="287">
                  <c:v>43889.493055555555</c:v>
                </c:pt>
                <c:pt idx="288">
                  <c:v>43950.57638888889</c:v>
                </c:pt>
                <c:pt idx="289">
                  <c:v>43950.6875</c:v>
                </c:pt>
                <c:pt idx="290">
                  <c:v>43964.364583333336</c:v>
                </c:pt>
                <c:pt idx="291">
                  <c:v>43978.57638888889</c:v>
                </c:pt>
                <c:pt idx="292">
                  <c:v>43990.510416666664</c:v>
                </c:pt>
                <c:pt idx="293">
                  <c:v>44012.57638888889</c:v>
                </c:pt>
                <c:pt idx="294">
                  <c:v>44025.447916666664</c:v>
                </c:pt>
                <c:pt idx="295">
                  <c:v>44040.57638888889</c:v>
                </c:pt>
                <c:pt idx="296">
                  <c:v>44056.71527777778</c:v>
                </c:pt>
                <c:pt idx="297">
                  <c:v>44063.57638888889</c:v>
                </c:pt>
                <c:pt idx="298">
                  <c:v>44098.57638888889</c:v>
                </c:pt>
                <c:pt idx="299">
                  <c:v>44103.711805555555</c:v>
                </c:pt>
                <c:pt idx="300">
                  <c:v>44119.364583333336</c:v>
                </c:pt>
                <c:pt idx="301">
                  <c:v>44131.57638888889</c:v>
                </c:pt>
                <c:pt idx="302">
                  <c:v>44140.399305555555</c:v>
                </c:pt>
                <c:pt idx="303">
                  <c:v>44159.57638888889</c:v>
                </c:pt>
                <c:pt idx="304">
                  <c:v>44174.5</c:v>
                </c:pt>
                <c:pt idx="305">
                  <c:v>44182.57638888889</c:v>
                </c:pt>
                <c:pt idx="306">
                  <c:v>44225.57638888889</c:v>
                </c:pt>
                <c:pt idx="307">
                  <c:v>44251.57638888889</c:v>
                </c:pt>
                <c:pt idx="308">
                  <c:v>44280.57638888889</c:v>
                </c:pt>
              </c:strCache>
            </c:strRef>
          </c:xVal>
          <c:yVal>
            <c:numRef>
              <c:f>'PA 2518-8-0032'!$O$3:$O$311</c:f>
              <c:numCache>
                <c:ptCount val="30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2518-8-0032'!$A$3:$A$311</c:f>
              <c:strCache>
                <c:ptCount val="309"/>
                <c:pt idx="0">
                  <c:v>37060</c:v>
                </c:pt>
                <c:pt idx="1">
                  <c:v>37099</c:v>
                </c:pt>
                <c:pt idx="2">
                  <c:v>37431.864583333336</c:v>
                </c:pt>
                <c:pt idx="3">
                  <c:v>37459.84722222222</c:v>
                </c:pt>
                <c:pt idx="4">
                  <c:v>37488.354166666664</c:v>
                </c:pt>
                <c:pt idx="5">
                  <c:v>37523.416666666664</c:v>
                </c:pt>
                <c:pt idx="6">
                  <c:v>37552.416666666664</c:v>
                </c:pt>
                <c:pt idx="7">
                  <c:v>37586.416666666664</c:v>
                </c:pt>
                <c:pt idx="8">
                  <c:v>37608.395833333336</c:v>
                </c:pt>
                <c:pt idx="9">
                  <c:v>37644.75902777778</c:v>
                </c:pt>
                <c:pt idx="10">
                  <c:v>37679.59722222222</c:v>
                </c:pt>
                <c:pt idx="11">
                  <c:v>37705.65972222222</c:v>
                </c:pt>
                <c:pt idx="12">
                  <c:v>37740.864583333336</c:v>
                </c:pt>
                <c:pt idx="13">
                  <c:v>37765.57986111111</c:v>
                </c:pt>
                <c:pt idx="14">
                  <c:v>37794.5625</c:v>
                </c:pt>
                <c:pt idx="15">
                  <c:v>37816.57986111111</c:v>
                </c:pt>
                <c:pt idx="16">
                  <c:v>37849.625</c:v>
                </c:pt>
                <c:pt idx="17">
                  <c:v>37876.54513888889</c:v>
                </c:pt>
                <c:pt idx="18">
                  <c:v>37918.51736111111</c:v>
                </c:pt>
                <c:pt idx="19">
                  <c:v>37947.461805555555</c:v>
                </c:pt>
                <c:pt idx="20">
                  <c:v>37963.53472222222</c:v>
                </c:pt>
                <c:pt idx="21">
                  <c:v>38008.791666666664</c:v>
                </c:pt>
                <c:pt idx="22">
                  <c:v>38038.5</c:v>
                </c:pt>
                <c:pt idx="23">
                  <c:v>38065.510416666664</c:v>
                </c:pt>
                <c:pt idx="24">
                  <c:v>38094.53125</c:v>
                </c:pt>
                <c:pt idx="25">
                  <c:v>38122.52777777778</c:v>
                </c:pt>
                <c:pt idx="26">
                  <c:v>38158.541666666664</c:v>
                </c:pt>
                <c:pt idx="27">
                  <c:v>38183.541666666664</c:v>
                </c:pt>
                <c:pt idx="28">
                  <c:v>38211.510416666664</c:v>
                </c:pt>
                <c:pt idx="29">
                  <c:v>38248.51527777778</c:v>
                </c:pt>
                <c:pt idx="30">
                  <c:v>38271.501388888886</c:v>
                </c:pt>
                <c:pt idx="31">
                  <c:v>38304.5</c:v>
                </c:pt>
                <c:pt idx="32">
                  <c:v>38325.50347222222</c:v>
                </c:pt>
                <c:pt idx="33">
                  <c:v>38367.52777777778</c:v>
                </c:pt>
                <c:pt idx="34">
                  <c:v>38402.489583333336</c:v>
                </c:pt>
                <c:pt idx="35">
                  <c:v>38430.538194444445</c:v>
                </c:pt>
                <c:pt idx="36">
                  <c:v>38458.520833333336</c:v>
                </c:pt>
                <c:pt idx="37">
                  <c:v>38486.5</c:v>
                </c:pt>
                <c:pt idx="38">
                  <c:v>38521.5</c:v>
                </c:pt>
                <c:pt idx="39">
                  <c:v>38542.805555555555</c:v>
                </c:pt>
                <c:pt idx="40">
                  <c:v>38576.529861111114</c:v>
                </c:pt>
                <c:pt idx="41">
                  <c:v>38605.75277777778</c:v>
                </c:pt>
                <c:pt idx="42">
                  <c:v>38636.50763888889</c:v>
                </c:pt>
                <c:pt idx="43">
                  <c:v>38662.490277777775</c:v>
                </c:pt>
                <c:pt idx="44">
                  <c:v>38689.49930555555</c:v>
                </c:pt>
                <c:pt idx="45">
                  <c:v>38738.6625</c:v>
                </c:pt>
                <c:pt idx="46">
                  <c:v>38766.498611111114</c:v>
                </c:pt>
                <c:pt idx="47">
                  <c:v>38788.50902777778</c:v>
                </c:pt>
                <c:pt idx="48">
                  <c:v>38816.50763888889</c:v>
                </c:pt>
                <c:pt idx="49">
                  <c:v>38879.520833333336</c:v>
                </c:pt>
                <c:pt idx="50">
                  <c:v>38935.52291666667</c:v>
                </c:pt>
                <c:pt idx="51">
                  <c:v>38969.430555555555</c:v>
                </c:pt>
                <c:pt idx="52">
                  <c:v>39002.47777777778</c:v>
                </c:pt>
                <c:pt idx="53">
                  <c:v>39032.493055555555</c:v>
                </c:pt>
                <c:pt idx="54">
                  <c:v>39103.493055555555</c:v>
                </c:pt>
                <c:pt idx="55">
                  <c:v>39130.490277777775</c:v>
                </c:pt>
                <c:pt idx="56">
                  <c:v>39158.48472222222</c:v>
                </c:pt>
                <c:pt idx="57">
                  <c:v>39214.49097222222</c:v>
                </c:pt>
                <c:pt idx="58">
                  <c:v>39242.48402777778</c:v>
                </c:pt>
                <c:pt idx="59">
                  <c:v>39270.459027777775</c:v>
                </c:pt>
                <c:pt idx="60">
                  <c:v>39340.49375</c:v>
                </c:pt>
                <c:pt idx="61">
                  <c:v>39367.45347222222</c:v>
                </c:pt>
                <c:pt idx="62">
                  <c:v>39401.45694444444</c:v>
                </c:pt>
                <c:pt idx="63">
                  <c:v>39459.4625</c:v>
                </c:pt>
                <c:pt idx="64">
                  <c:v>39494.48611111111</c:v>
                </c:pt>
                <c:pt idx="65">
                  <c:v>39522.49375</c:v>
                </c:pt>
                <c:pt idx="66">
                  <c:v>39550.45416666667</c:v>
                </c:pt>
                <c:pt idx="67">
                  <c:v>39578.475</c:v>
                </c:pt>
                <c:pt idx="68">
                  <c:v>39620.47222222222</c:v>
                </c:pt>
                <c:pt idx="69">
                  <c:v>39648.47222222222</c:v>
                </c:pt>
                <c:pt idx="70">
                  <c:v>39681.46944444445</c:v>
                </c:pt>
                <c:pt idx="71">
                  <c:v>39711.47152777778</c:v>
                </c:pt>
                <c:pt idx="72">
                  <c:v>39732.50555555556</c:v>
                </c:pt>
                <c:pt idx="73">
                  <c:v>39774.47777777778</c:v>
                </c:pt>
                <c:pt idx="74">
                  <c:v>39803.48402777778</c:v>
                </c:pt>
                <c:pt idx="75">
                  <c:v>39838.48611111111</c:v>
                </c:pt>
                <c:pt idx="76">
                  <c:v>39864.47430555556</c:v>
                </c:pt>
                <c:pt idx="77">
                  <c:v>39886.479166666664</c:v>
                </c:pt>
                <c:pt idx="78">
                  <c:v>39913.46041666667</c:v>
                </c:pt>
                <c:pt idx="79">
                  <c:v>39949.50486111111</c:v>
                </c:pt>
                <c:pt idx="80">
                  <c:v>39977.48333333333</c:v>
                </c:pt>
                <c:pt idx="81">
                  <c:v>40005.44027777778</c:v>
                </c:pt>
                <c:pt idx="82">
                  <c:v>40048.47986111111</c:v>
                </c:pt>
                <c:pt idx="83">
                  <c:v>40076.49722222222</c:v>
                </c:pt>
                <c:pt idx="84">
                  <c:v>40098.481944444444</c:v>
                </c:pt>
                <c:pt idx="85">
                  <c:v>40131.49652777778</c:v>
                </c:pt>
                <c:pt idx="86">
                  <c:v>40156.50763888889</c:v>
                </c:pt>
                <c:pt idx="87">
                  <c:v>40201.48055555556</c:v>
                </c:pt>
                <c:pt idx="88">
                  <c:v>40232.53958333333</c:v>
                </c:pt>
                <c:pt idx="89">
                  <c:v>40255.63263888889</c:v>
                </c:pt>
                <c:pt idx="90">
                  <c:v>40283.68402777778</c:v>
                </c:pt>
                <c:pt idx="91">
                  <c:v>40317.53125</c:v>
                </c:pt>
                <c:pt idx="92">
                  <c:v>40351.54305555556</c:v>
                </c:pt>
                <c:pt idx="93">
                  <c:v>40382.461805555555</c:v>
                </c:pt>
                <c:pt idx="94">
                  <c:v>40408.506944444445</c:v>
                </c:pt>
                <c:pt idx="95">
                  <c:v>40437.472916666666</c:v>
                </c:pt>
                <c:pt idx="96">
                  <c:v>40695.416666666664</c:v>
                </c:pt>
                <c:pt idx="97">
                  <c:v>40716.743055555555</c:v>
                </c:pt>
                <c:pt idx="98">
                  <c:v>40751.5</c:v>
                </c:pt>
                <c:pt idx="99">
                  <c:v>40752.479166666664</c:v>
                </c:pt>
                <c:pt idx="100">
                  <c:v>40779.5</c:v>
                </c:pt>
                <c:pt idx="101">
                  <c:v>40805.489583333336</c:v>
                </c:pt>
                <c:pt idx="102">
                  <c:v>40814.447916666664</c:v>
                </c:pt>
                <c:pt idx="103">
                  <c:v>40834.50347222222</c:v>
                </c:pt>
                <c:pt idx="104">
                  <c:v>40843.43402777778</c:v>
                </c:pt>
                <c:pt idx="105">
                  <c:v>40871.520833333336</c:v>
                </c:pt>
                <c:pt idx="106">
                  <c:v>40877.493055555555</c:v>
                </c:pt>
                <c:pt idx="107">
                  <c:v>40896.46875</c:v>
                </c:pt>
                <c:pt idx="108">
                  <c:v>40897.583333333336</c:v>
                </c:pt>
                <c:pt idx="109">
                  <c:v>40932.506944444445</c:v>
                </c:pt>
                <c:pt idx="110">
                  <c:v>40952</c:v>
                </c:pt>
                <c:pt idx="111">
                  <c:v>40956.461805555555</c:v>
                </c:pt>
                <c:pt idx="112">
                  <c:v>40983.46875</c:v>
                </c:pt>
                <c:pt idx="113">
                  <c:v>40995</c:v>
                </c:pt>
                <c:pt idx="114">
                  <c:v>41019.506944444445</c:v>
                </c:pt>
                <c:pt idx="115">
                  <c:v>41023</c:v>
                </c:pt>
                <c:pt idx="116">
                  <c:v>41037</c:v>
                </c:pt>
                <c:pt idx="117">
                  <c:v>41040.46527777778</c:v>
                </c:pt>
                <c:pt idx="118">
                  <c:v>41072.583333333336</c:v>
                </c:pt>
                <c:pt idx="119">
                  <c:v>41093</c:v>
                </c:pt>
                <c:pt idx="120">
                  <c:v>41107.520833333336</c:v>
                </c:pt>
                <c:pt idx="121">
                  <c:v>41137.67013888889</c:v>
                </c:pt>
                <c:pt idx="122">
                  <c:v>41152.5</c:v>
                </c:pt>
                <c:pt idx="123">
                  <c:v>41171.5</c:v>
                </c:pt>
                <c:pt idx="124">
                  <c:v>41179.5</c:v>
                </c:pt>
                <c:pt idx="125">
                  <c:v>41198.5</c:v>
                </c:pt>
                <c:pt idx="126">
                  <c:v>41212.53125</c:v>
                </c:pt>
                <c:pt idx="127">
                  <c:v>41234.5</c:v>
                </c:pt>
                <c:pt idx="128">
                  <c:v>41261.5</c:v>
                </c:pt>
                <c:pt idx="129">
                  <c:v>41263.493055555555</c:v>
                </c:pt>
                <c:pt idx="130">
                  <c:v>41302.447916666664</c:v>
                </c:pt>
                <c:pt idx="131">
                  <c:v>41302.520833333336</c:v>
                </c:pt>
                <c:pt idx="132">
                  <c:v>41324.645833333336</c:v>
                </c:pt>
                <c:pt idx="133">
                  <c:v>41332.458333333336</c:v>
                </c:pt>
                <c:pt idx="134">
                  <c:v>41352.625</c:v>
                </c:pt>
                <c:pt idx="135">
                  <c:v>41360.583333333336</c:v>
                </c:pt>
                <c:pt idx="136">
                  <c:v>41366.520833333336</c:v>
                </c:pt>
                <c:pt idx="137">
                  <c:v>41389.541666666664</c:v>
                </c:pt>
                <c:pt idx="138">
                  <c:v>41416.583333333336</c:v>
                </c:pt>
                <c:pt idx="139">
                  <c:v>41425.54861111111</c:v>
                </c:pt>
                <c:pt idx="140">
                  <c:v>41445.5625</c:v>
                </c:pt>
                <c:pt idx="141">
                  <c:v>41453.493055555555</c:v>
                </c:pt>
                <c:pt idx="142">
                  <c:v>41480.541666666664</c:v>
                </c:pt>
                <c:pt idx="143">
                  <c:v>41486.572916666664</c:v>
                </c:pt>
                <c:pt idx="144">
                  <c:v>41508.54513888889</c:v>
                </c:pt>
                <c:pt idx="145">
                  <c:v>41516.5625</c:v>
                </c:pt>
                <c:pt idx="146">
                  <c:v>41542.55902777778</c:v>
                </c:pt>
                <c:pt idx="147">
                  <c:v>41569.552083333336</c:v>
                </c:pt>
                <c:pt idx="148">
                  <c:v>41599.5625</c:v>
                </c:pt>
                <c:pt idx="149">
                  <c:v>41606.493055555555</c:v>
                </c:pt>
                <c:pt idx="150">
                  <c:v>41627.55902777778</c:v>
                </c:pt>
                <c:pt idx="151">
                  <c:v>41638.5</c:v>
                </c:pt>
                <c:pt idx="152">
                  <c:v>41667.5625</c:v>
                </c:pt>
                <c:pt idx="153">
                  <c:v>41670.46527777778</c:v>
                </c:pt>
                <c:pt idx="154">
                  <c:v>41695.56597222222</c:v>
                </c:pt>
                <c:pt idx="155">
                  <c:v>41697.510416666664</c:v>
                </c:pt>
                <c:pt idx="156">
                  <c:v>41723.57638888889</c:v>
                </c:pt>
                <c:pt idx="157">
                  <c:v>41729.510416666664</c:v>
                </c:pt>
                <c:pt idx="158">
                  <c:v>41754.65625</c:v>
                </c:pt>
                <c:pt idx="159">
                  <c:v>41758.5</c:v>
                </c:pt>
                <c:pt idx="160">
                  <c:v>41782.583333333336</c:v>
                </c:pt>
                <c:pt idx="161">
                  <c:v>41789.510416666664</c:v>
                </c:pt>
                <c:pt idx="162">
                  <c:v>41816.666666666664</c:v>
                </c:pt>
                <c:pt idx="163">
                  <c:v>41820.5</c:v>
                </c:pt>
                <c:pt idx="164">
                  <c:v>41844.583333333336</c:v>
                </c:pt>
                <c:pt idx="165">
                  <c:v>41850.447916666664</c:v>
                </c:pt>
                <c:pt idx="166">
                  <c:v>41879.583333333336</c:v>
                </c:pt>
                <c:pt idx="167">
                  <c:v>41880.44097222222</c:v>
                </c:pt>
                <c:pt idx="168">
                  <c:v>41905.5625</c:v>
                </c:pt>
                <c:pt idx="169">
                  <c:v>41933.56597222222</c:v>
                </c:pt>
                <c:pt idx="170">
                  <c:v>41942.524305555555</c:v>
                </c:pt>
                <c:pt idx="171">
                  <c:v>41970.625</c:v>
                </c:pt>
                <c:pt idx="172">
                  <c:v>41971.447916666664</c:v>
                </c:pt>
                <c:pt idx="173">
                  <c:v>41996.572916666664</c:v>
                </c:pt>
                <c:pt idx="174">
                  <c:v>42003.510416666664</c:v>
                </c:pt>
                <c:pt idx="175">
                  <c:v>42031.645833333336</c:v>
                </c:pt>
                <c:pt idx="176">
                  <c:v>42034.5</c:v>
                </c:pt>
                <c:pt idx="177">
                  <c:v>42059.62152777778</c:v>
                </c:pt>
                <c:pt idx="178">
                  <c:v>42062.458333333336</c:v>
                </c:pt>
                <c:pt idx="179">
                  <c:v>42089.65972222222</c:v>
                </c:pt>
                <c:pt idx="180">
                  <c:v>42094.75</c:v>
                </c:pt>
                <c:pt idx="181">
                  <c:v>42122.649305555555</c:v>
                </c:pt>
                <c:pt idx="182">
                  <c:v>42124.524305555555</c:v>
                </c:pt>
                <c:pt idx="183">
                  <c:v>42151.625</c:v>
                </c:pt>
                <c:pt idx="184">
                  <c:v>42178.65972222222</c:v>
                </c:pt>
                <c:pt idx="185">
                  <c:v>42185.489583333336</c:v>
                </c:pt>
                <c:pt idx="186">
                  <c:v>42213.63888888889</c:v>
                </c:pt>
                <c:pt idx="187">
                  <c:v>42243.63888888889</c:v>
                </c:pt>
                <c:pt idx="188">
                  <c:v>42247.489583333336</c:v>
                </c:pt>
                <c:pt idx="189">
                  <c:v>42271.65972222222</c:v>
                </c:pt>
                <c:pt idx="190">
                  <c:v>42275.46875</c:v>
                </c:pt>
                <c:pt idx="191">
                  <c:v>42304.65625</c:v>
                </c:pt>
                <c:pt idx="192">
                  <c:v>42307.5</c:v>
                </c:pt>
                <c:pt idx="193">
                  <c:v>42332.65277777778</c:v>
                </c:pt>
                <c:pt idx="194">
                  <c:v>42338.395833333336</c:v>
                </c:pt>
                <c:pt idx="195">
                  <c:v>42360.65625</c:v>
                </c:pt>
                <c:pt idx="196">
                  <c:v>42361.39236111111</c:v>
                </c:pt>
                <c:pt idx="197">
                  <c:v>42395.63888888889</c:v>
                </c:pt>
                <c:pt idx="198">
                  <c:v>42398.53472222222</c:v>
                </c:pt>
                <c:pt idx="199">
                  <c:v>42425.64236111111</c:v>
                </c:pt>
                <c:pt idx="200">
                  <c:v>42429.510416666664</c:v>
                </c:pt>
                <c:pt idx="201">
                  <c:v>42451.65277777778</c:v>
                </c:pt>
                <c:pt idx="202">
                  <c:v>42460.51736111111</c:v>
                </c:pt>
                <c:pt idx="203">
                  <c:v>42486.64236111111</c:v>
                </c:pt>
                <c:pt idx="204">
                  <c:v>42489.52777777778</c:v>
                </c:pt>
                <c:pt idx="205">
                  <c:v>42514.65625</c:v>
                </c:pt>
                <c:pt idx="206">
                  <c:v>42521.53472222222</c:v>
                </c:pt>
                <c:pt idx="207">
                  <c:v>42544.635416666664</c:v>
                </c:pt>
                <c:pt idx="208">
                  <c:v>42551.53472222222</c:v>
                </c:pt>
                <c:pt idx="209">
                  <c:v>42577.63888888889</c:v>
                </c:pt>
                <c:pt idx="210">
                  <c:v>42580.52777777778</c:v>
                </c:pt>
                <c:pt idx="211">
                  <c:v>42612.506944444445</c:v>
                </c:pt>
                <c:pt idx="212">
                  <c:v>42612.649305555555</c:v>
                </c:pt>
                <c:pt idx="213">
                  <c:v>42640.635416666664</c:v>
                </c:pt>
                <c:pt idx="214">
                  <c:v>42643.51736111111</c:v>
                </c:pt>
                <c:pt idx="215">
                  <c:v>42668.635416666664</c:v>
                </c:pt>
                <c:pt idx="216">
                  <c:v>42703.645833333336</c:v>
                </c:pt>
                <c:pt idx="217">
                  <c:v>42704.52777777778</c:v>
                </c:pt>
                <c:pt idx="218">
                  <c:v>42727.520833333336</c:v>
                </c:pt>
                <c:pt idx="219">
                  <c:v>42732.65625</c:v>
                </c:pt>
                <c:pt idx="220">
                  <c:v>42766.524305555555</c:v>
                </c:pt>
                <c:pt idx="221">
                  <c:v>42766.56597222222</c:v>
                </c:pt>
                <c:pt idx="222">
                  <c:v>42794.51111111111</c:v>
                </c:pt>
                <c:pt idx="223">
                  <c:v>42794.635416666664</c:v>
                </c:pt>
                <c:pt idx="224">
                  <c:v>42823.583333333336</c:v>
                </c:pt>
                <c:pt idx="225">
                  <c:v>42825.50763888889</c:v>
                </c:pt>
                <c:pt idx="226">
                  <c:v>42845.3</c:v>
                </c:pt>
                <c:pt idx="227">
                  <c:v>42852.51736111111</c:v>
                </c:pt>
                <c:pt idx="228">
                  <c:v>42885.583333333336</c:v>
                </c:pt>
                <c:pt idx="229">
                  <c:v>42886.510416666664</c:v>
                </c:pt>
                <c:pt idx="230">
                  <c:v>42913.583333333336</c:v>
                </c:pt>
                <c:pt idx="231">
                  <c:v>42916.510416666664</c:v>
                </c:pt>
                <c:pt idx="232">
                  <c:v>42941.65972222222</c:v>
                </c:pt>
                <c:pt idx="233">
                  <c:v>42947.520833333336</c:v>
                </c:pt>
                <c:pt idx="234">
                  <c:v>42976.5625</c:v>
                </c:pt>
                <c:pt idx="235">
                  <c:v>43005.645833333336</c:v>
                </c:pt>
                <c:pt idx="236">
                  <c:v>43032.541666666664</c:v>
                </c:pt>
                <c:pt idx="237">
                  <c:v>43039.525</c:v>
                </c:pt>
                <c:pt idx="238">
                  <c:v>43067.63888888889</c:v>
                </c:pt>
                <c:pt idx="239">
                  <c:v>43069.52847222222</c:v>
                </c:pt>
                <c:pt idx="240">
                  <c:v>43089.63888888889</c:v>
                </c:pt>
                <c:pt idx="241">
                  <c:v>43096.518055555556</c:v>
                </c:pt>
                <c:pt idx="242">
                  <c:v>43130.583333333336</c:v>
                </c:pt>
                <c:pt idx="243">
                  <c:v>43131.527083333334</c:v>
                </c:pt>
                <c:pt idx="244">
                  <c:v>43159.53125</c:v>
                </c:pt>
                <c:pt idx="245">
                  <c:v>43159.614583333336</c:v>
                </c:pt>
                <c:pt idx="246">
                  <c:v>43186.618055555555</c:v>
                </c:pt>
                <c:pt idx="247">
                  <c:v>43187.524305555555</c:v>
                </c:pt>
                <c:pt idx="248">
                  <c:v>43215.555555555555</c:v>
                </c:pt>
                <c:pt idx="249">
                  <c:v>43220.52777777778</c:v>
                </c:pt>
                <c:pt idx="250">
                  <c:v>43249.55902777778</c:v>
                </c:pt>
                <c:pt idx="251">
                  <c:v>43277.5625</c:v>
                </c:pt>
                <c:pt idx="252">
                  <c:v>43280.52777777778</c:v>
                </c:pt>
                <c:pt idx="253">
                  <c:v>43308.56597222222</c:v>
                </c:pt>
                <c:pt idx="254">
                  <c:v>43312.53472222222</c:v>
                </c:pt>
                <c:pt idx="255">
                  <c:v>43342.569444444445</c:v>
                </c:pt>
                <c:pt idx="256">
                  <c:v>43367.572916666664</c:v>
                </c:pt>
                <c:pt idx="257">
                  <c:v>43403.57638888889</c:v>
                </c:pt>
                <c:pt idx="258">
                  <c:v>43404.52777777778</c:v>
                </c:pt>
                <c:pt idx="259">
                  <c:v>43433.57638888889</c:v>
                </c:pt>
                <c:pt idx="260">
                  <c:v>43454.57986111111</c:v>
                </c:pt>
                <c:pt idx="261">
                  <c:v>43462.520833333336</c:v>
                </c:pt>
                <c:pt idx="262">
                  <c:v>43495.53472222222</c:v>
                </c:pt>
                <c:pt idx="263">
                  <c:v>43496.57638888889</c:v>
                </c:pt>
                <c:pt idx="264">
                  <c:v>43522.572916666664</c:v>
                </c:pt>
                <c:pt idx="265">
                  <c:v>43524.520833333336</c:v>
                </c:pt>
                <c:pt idx="266">
                  <c:v>43552.572916666664</c:v>
                </c:pt>
                <c:pt idx="267">
                  <c:v>43553.52569444444</c:v>
                </c:pt>
                <c:pt idx="268">
                  <c:v>43585.52777777778</c:v>
                </c:pt>
                <c:pt idx="269">
                  <c:v>43585.572916666664</c:v>
                </c:pt>
                <c:pt idx="270">
                  <c:v>43614.572916666664</c:v>
                </c:pt>
                <c:pt idx="271">
                  <c:v>43616.53472222222</c:v>
                </c:pt>
                <c:pt idx="272">
                  <c:v>43641.57638888889</c:v>
                </c:pt>
                <c:pt idx="273">
                  <c:v>43644.541666666664</c:v>
                </c:pt>
                <c:pt idx="274">
                  <c:v>43675.54861111111</c:v>
                </c:pt>
                <c:pt idx="275">
                  <c:v>43676.57638888889</c:v>
                </c:pt>
                <c:pt idx="276">
                  <c:v>43697.57638888889</c:v>
                </c:pt>
                <c:pt idx="277">
                  <c:v>43727.57638888889</c:v>
                </c:pt>
                <c:pt idx="278">
                  <c:v>43735.538194444445</c:v>
                </c:pt>
                <c:pt idx="279">
                  <c:v>43767.57638888889</c:v>
                </c:pt>
                <c:pt idx="280">
                  <c:v>43774.65625</c:v>
                </c:pt>
                <c:pt idx="281">
                  <c:v>43797.57638888889</c:v>
                </c:pt>
                <c:pt idx="282">
                  <c:v>43798.53472222222</c:v>
                </c:pt>
                <c:pt idx="283">
                  <c:v>43818.57638888889</c:v>
                </c:pt>
                <c:pt idx="284">
                  <c:v>43822.54513888889</c:v>
                </c:pt>
                <c:pt idx="285">
                  <c:v>43861.5</c:v>
                </c:pt>
                <c:pt idx="286">
                  <c:v>43886.57638888889</c:v>
                </c:pt>
                <c:pt idx="287">
                  <c:v>43889.493055555555</c:v>
                </c:pt>
                <c:pt idx="288">
                  <c:v>43950.57638888889</c:v>
                </c:pt>
                <c:pt idx="289">
                  <c:v>43950.6875</c:v>
                </c:pt>
                <c:pt idx="290">
                  <c:v>43964.364583333336</c:v>
                </c:pt>
                <c:pt idx="291">
                  <c:v>43978.57638888889</c:v>
                </c:pt>
                <c:pt idx="292">
                  <c:v>43990.510416666664</c:v>
                </c:pt>
                <c:pt idx="293">
                  <c:v>44012.57638888889</c:v>
                </c:pt>
                <c:pt idx="294">
                  <c:v>44025.447916666664</c:v>
                </c:pt>
                <c:pt idx="295">
                  <c:v>44040.57638888889</c:v>
                </c:pt>
                <c:pt idx="296">
                  <c:v>44056.71527777778</c:v>
                </c:pt>
                <c:pt idx="297">
                  <c:v>44063.57638888889</c:v>
                </c:pt>
                <c:pt idx="298">
                  <c:v>44098.57638888889</c:v>
                </c:pt>
                <c:pt idx="299">
                  <c:v>44103.711805555555</c:v>
                </c:pt>
                <c:pt idx="300">
                  <c:v>44119.364583333336</c:v>
                </c:pt>
                <c:pt idx="301">
                  <c:v>44131.57638888889</c:v>
                </c:pt>
                <c:pt idx="302">
                  <c:v>44140.399305555555</c:v>
                </c:pt>
                <c:pt idx="303">
                  <c:v>44159.57638888889</c:v>
                </c:pt>
                <c:pt idx="304">
                  <c:v>44174.5</c:v>
                </c:pt>
                <c:pt idx="305">
                  <c:v>44182.57638888889</c:v>
                </c:pt>
                <c:pt idx="306">
                  <c:v>44225.57638888889</c:v>
                </c:pt>
                <c:pt idx="307">
                  <c:v>44251.57638888889</c:v>
                </c:pt>
                <c:pt idx="308">
                  <c:v>44280.57638888889</c:v>
                </c:pt>
              </c:strCache>
            </c:strRef>
          </c:xVal>
          <c:yVal>
            <c:numRef>
              <c:f>'PA 2518-8-0032'!$R$3:$R$311</c:f>
              <c:numCache>
                <c:ptCount val="30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2518-8-0032'!$A$3:$A$311</c:f>
              <c:strCache>
                <c:ptCount val="309"/>
                <c:pt idx="0">
                  <c:v>37060</c:v>
                </c:pt>
                <c:pt idx="1">
                  <c:v>37099</c:v>
                </c:pt>
                <c:pt idx="2">
                  <c:v>37431.864583333336</c:v>
                </c:pt>
                <c:pt idx="3">
                  <c:v>37459.84722222222</c:v>
                </c:pt>
                <c:pt idx="4">
                  <c:v>37488.354166666664</c:v>
                </c:pt>
                <c:pt idx="5">
                  <c:v>37523.416666666664</c:v>
                </c:pt>
                <c:pt idx="6">
                  <c:v>37552.416666666664</c:v>
                </c:pt>
                <c:pt idx="7">
                  <c:v>37586.416666666664</c:v>
                </c:pt>
                <c:pt idx="8">
                  <c:v>37608.395833333336</c:v>
                </c:pt>
                <c:pt idx="9">
                  <c:v>37644.75902777778</c:v>
                </c:pt>
                <c:pt idx="10">
                  <c:v>37679.59722222222</c:v>
                </c:pt>
                <c:pt idx="11">
                  <c:v>37705.65972222222</c:v>
                </c:pt>
                <c:pt idx="12">
                  <c:v>37740.864583333336</c:v>
                </c:pt>
                <c:pt idx="13">
                  <c:v>37765.57986111111</c:v>
                </c:pt>
                <c:pt idx="14">
                  <c:v>37794.5625</c:v>
                </c:pt>
                <c:pt idx="15">
                  <c:v>37816.57986111111</c:v>
                </c:pt>
                <c:pt idx="16">
                  <c:v>37849.625</c:v>
                </c:pt>
                <c:pt idx="17">
                  <c:v>37876.54513888889</c:v>
                </c:pt>
                <c:pt idx="18">
                  <c:v>37918.51736111111</c:v>
                </c:pt>
                <c:pt idx="19">
                  <c:v>37947.461805555555</c:v>
                </c:pt>
                <c:pt idx="20">
                  <c:v>37963.53472222222</c:v>
                </c:pt>
                <c:pt idx="21">
                  <c:v>38008.791666666664</c:v>
                </c:pt>
                <c:pt idx="22">
                  <c:v>38038.5</c:v>
                </c:pt>
                <c:pt idx="23">
                  <c:v>38065.510416666664</c:v>
                </c:pt>
                <c:pt idx="24">
                  <c:v>38094.53125</c:v>
                </c:pt>
                <c:pt idx="25">
                  <c:v>38122.52777777778</c:v>
                </c:pt>
                <c:pt idx="26">
                  <c:v>38158.541666666664</c:v>
                </c:pt>
                <c:pt idx="27">
                  <c:v>38183.541666666664</c:v>
                </c:pt>
                <c:pt idx="28">
                  <c:v>38211.510416666664</c:v>
                </c:pt>
                <c:pt idx="29">
                  <c:v>38248.51527777778</c:v>
                </c:pt>
                <c:pt idx="30">
                  <c:v>38271.501388888886</c:v>
                </c:pt>
                <c:pt idx="31">
                  <c:v>38304.5</c:v>
                </c:pt>
                <c:pt idx="32">
                  <c:v>38325.50347222222</c:v>
                </c:pt>
                <c:pt idx="33">
                  <c:v>38367.52777777778</c:v>
                </c:pt>
                <c:pt idx="34">
                  <c:v>38402.489583333336</c:v>
                </c:pt>
                <c:pt idx="35">
                  <c:v>38430.538194444445</c:v>
                </c:pt>
                <c:pt idx="36">
                  <c:v>38458.520833333336</c:v>
                </c:pt>
                <c:pt idx="37">
                  <c:v>38486.5</c:v>
                </c:pt>
                <c:pt idx="38">
                  <c:v>38521.5</c:v>
                </c:pt>
                <c:pt idx="39">
                  <c:v>38542.805555555555</c:v>
                </c:pt>
                <c:pt idx="40">
                  <c:v>38576.529861111114</c:v>
                </c:pt>
                <c:pt idx="41">
                  <c:v>38605.75277777778</c:v>
                </c:pt>
                <c:pt idx="42">
                  <c:v>38636.50763888889</c:v>
                </c:pt>
                <c:pt idx="43">
                  <c:v>38662.490277777775</c:v>
                </c:pt>
                <c:pt idx="44">
                  <c:v>38689.49930555555</c:v>
                </c:pt>
                <c:pt idx="45">
                  <c:v>38738.6625</c:v>
                </c:pt>
                <c:pt idx="46">
                  <c:v>38766.498611111114</c:v>
                </c:pt>
                <c:pt idx="47">
                  <c:v>38788.50902777778</c:v>
                </c:pt>
                <c:pt idx="48">
                  <c:v>38816.50763888889</c:v>
                </c:pt>
                <c:pt idx="49">
                  <c:v>38879.520833333336</c:v>
                </c:pt>
                <c:pt idx="50">
                  <c:v>38935.52291666667</c:v>
                </c:pt>
                <c:pt idx="51">
                  <c:v>38969.430555555555</c:v>
                </c:pt>
                <c:pt idx="52">
                  <c:v>39002.47777777778</c:v>
                </c:pt>
                <c:pt idx="53">
                  <c:v>39032.493055555555</c:v>
                </c:pt>
                <c:pt idx="54">
                  <c:v>39103.493055555555</c:v>
                </c:pt>
                <c:pt idx="55">
                  <c:v>39130.490277777775</c:v>
                </c:pt>
                <c:pt idx="56">
                  <c:v>39158.48472222222</c:v>
                </c:pt>
                <c:pt idx="57">
                  <c:v>39214.49097222222</c:v>
                </c:pt>
                <c:pt idx="58">
                  <c:v>39242.48402777778</c:v>
                </c:pt>
                <c:pt idx="59">
                  <c:v>39270.459027777775</c:v>
                </c:pt>
                <c:pt idx="60">
                  <c:v>39340.49375</c:v>
                </c:pt>
                <c:pt idx="61">
                  <c:v>39367.45347222222</c:v>
                </c:pt>
                <c:pt idx="62">
                  <c:v>39401.45694444444</c:v>
                </c:pt>
                <c:pt idx="63">
                  <c:v>39459.4625</c:v>
                </c:pt>
                <c:pt idx="64">
                  <c:v>39494.48611111111</c:v>
                </c:pt>
                <c:pt idx="65">
                  <c:v>39522.49375</c:v>
                </c:pt>
                <c:pt idx="66">
                  <c:v>39550.45416666667</c:v>
                </c:pt>
                <c:pt idx="67">
                  <c:v>39578.475</c:v>
                </c:pt>
                <c:pt idx="68">
                  <c:v>39620.47222222222</c:v>
                </c:pt>
                <c:pt idx="69">
                  <c:v>39648.47222222222</c:v>
                </c:pt>
                <c:pt idx="70">
                  <c:v>39681.46944444445</c:v>
                </c:pt>
                <c:pt idx="71">
                  <c:v>39711.47152777778</c:v>
                </c:pt>
                <c:pt idx="72">
                  <c:v>39732.50555555556</c:v>
                </c:pt>
                <c:pt idx="73">
                  <c:v>39774.47777777778</c:v>
                </c:pt>
                <c:pt idx="74">
                  <c:v>39803.48402777778</c:v>
                </c:pt>
                <c:pt idx="75">
                  <c:v>39838.48611111111</c:v>
                </c:pt>
                <c:pt idx="76">
                  <c:v>39864.47430555556</c:v>
                </c:pt>
                <c:pt idx="77">
                  <c:v>39886.479166666664</c:v>
                </c:pt>
                <c:pt idx="78">
                  <c:v>39913.46041666667</c:v>
                </c:pt>
                <c:pt idx="79">
                  <c:v>39949.50486111111</c:v>
                </c:pt>
                <c:pt idx="80">
                  <c:v>39977.48333333333</c:v>
                </c:pt>
                <c:pt idx="81">
                  <c:v>40005.44027777778</c:v>
                </c:pt>
                <c:pt idx="82">
                  <c:v>40048.47986111111</c:v>
                </c:pt>
                <c:pt idx="83">
                  <c:v>40076.49722222222</c:v>
                </c:pt>
                <c:pt idx="84">
                  <c:v>40098.481944444444</c:v>
                </c:pt>
                <c:pt idx="85">
                  <c:v>40131.49652777778</c:v>
                </c:pt>
                <c:pt idx="86">
                  <c:v>40156.50763888889</c:v>
                </c:pt>
                <c:pt idx="87">
                  <c:v>40201.48055555556</c:v>
                </c:pt>
                <c:pt idx="88">
                  <c:v>40232.53958333333</c:v>
                </c:pt>
                <c:pt idx="89">
                  <c:v>40255.63263888889</c:v>
                </c:pt>
                <c:pt idx="90">
                  <c:v>40283.68402777778</c:v>
                </c:pt>
                <c:pt idx="91">
                  <c:v>40317.53125</c:v>
                </c:pt>
                <c:pt idx="92">
                  <c:v>40351.54305555556</c:v>
                </c:pt>
                <c:pt idx="93">
                  <c:v>40382.461805555555</c:v>
                </c:pt>
                <c:pt idx="94">
                  <c:v>40408.506944444445</c:v>
                </c:pt>
                <c:pt idx="95">
                  <c:v>40437.472916666666</c:v>
                </c:pt>
                <c:pt idx="96">
                  <c:v>40695.416666666664</c:v>
                </c:pt>
                <c:pt idx="97">
                  <c:v>40716.743055555555</c:v>
                </c:pt>
                <c:pt idx="98">
                  <c:v>40751.5</c:v>
                </c:pt>
                <c:pt idx="99">
                  <c:v>40752.479166666664</c:v>
                </c:pt>
                <c:pt idx="100">
                  <c:v>40779.5</c:v>
                </c:pt>
                <c:pt idx="101">
                  <c:v>40805.489583333336</c:v>
                </c:pt>
                <c:pt idx="102">
                  <c:v>40814.447916666664</c:v>
                </c:pt>
                <c:pt idx="103">
                  <c:v>40834.50347222222</c:v>
                </c:pt>
                <c:pt idx="104">
                  <c:v>40843.43402777778</c:v>
                </c:pt>
                <c:pt idx="105">
                  <c:v>40871.520833333336</c:v>
                </c:pt>
                <c:pt idx="106">
                  <c:v>40877.493055555555</c:v>
                </c:pt>
                <c:pt idx="107">
                  <c:v>40896.46875</c:v>
                </c:pt>
                <c:pt idx="108">
                  <c:v>40897.583333333336</c:v>
                </c:pt>
                <c:pt idx="109">
                  <c:v>40932.506944444445</c:v>
                </c:pt>
                <c:pt idx="110">
                  <c:v>40952</c:v>
                </c:pt>
                <c:pt idx="111">
                  <c:v>40956.461805555555</c:v>
                </c:pt>
                <c:pt idx="112">
                  <c:v>40983.46875</c:v>
                </c:pt>
                <c:pt idx="113">
                  <c:v>40995</c:v>
                </c:pt>
                <c:pt idx="114">
                  <c:v>41019.506944444445</c:v>
                </c:pt>
                <c:pt idx="115">
                  <c:v>41023</c:v>
                </c:pt>
                <c:pt idx="116">
                  <c:v>41037</c:v>
                </c:pt>
                <c:pt idx="117">
                  <c:v>41040.46527777778</c:v>
                </c:pt>
                <c:pt idx="118">
                  <c:v>41072.583333333336</c:v>
                </c:pt>
                <c:pt idx="119">
                  <c:v>41093</c:v>
                </c:pt>
                <c:pt idx="120">
                  <c:v>41107.520833333336</c:v>
                </c:pt>
                <c:pt idx="121">
                  <c:v>41137.67013888889</c:v>
                </c:pt>
                <c:pt idx="122">
                  <c:v>41152.5</c:v>
                </c:pt>
                <c:pt idx="123">
                  <c:v>41171.5</c:v>
                </c:pt>
                <c:pt idx="124">
                  <c:v>41179.5</c:v>
                </c:pt>
                <c:pt idx="125">
                  <c:v>41198.5</c:v>
                </c:pt>
                <c:pt idx="126">
                  <c:v>41212.53125</c:v>
                </c:pt>
                <c:pt idx="127">
                  <c:v>41234.5</c:v>
                </c:pt>
                <c:pt idx="128">
                  <c:v>41261.5</c:v>
                </c:pt>
                <c:pt idx="129">
                  <c:v>41263.493055555555</c:v>
                </c:pt>
                <c:pt idx="130">
                  <c:v>41302.447916666664</c:v>
                </c:pt>
                <c:pt idx="131">
                  <c:v>41302.520833333336</c:v>
                </c:pt>
                <c:pt idx="132">
                  <c:v>41324.645833333336</c:v>
                </c:pt>
                <c:pt idx="133">
                  <c:v>41332.458333333336</c:v>
                </c:pt>
                <c:pt idx="134">
                  <c:v>41352.625</c:v>
                </c:pt>
                <c:pt idx="135">
                  <c:v>41360.583333333336</c:v>
                </c:pt>
                <c:pt idx="136">
                  <c:v>41366.520833333336</c:v>
                </c:pt>
                <c:pt idx="137">
                  <c:v>41389.541666666664</c:v>
                </c:pt>
                <c:pt idx="138">
                  <c:v>41416.583333333336</c:v>
                </c:pt>
                <c:pt idx="139">
                  <c:v>41425.54861111111</c:v>
                </c:pt>
                <c:pt idx="140">
                  <c:v>41445.5625</c:v>
                </c:pt>
                <c:pt idx="141">
                  <c:v>41453.493055555555</c:v>
                </c:pt>
                <c:pt idx="142">
                  <c:v>41480.541666666664</c:v>
                </c:pt>
                <c:pt idx="143">
                  <c:v>41486.572916666664</c:v>
                </c:pt>
                <c:pt idx="144">
                  <c:v>41508.54513888889</c:v>
                </c:pt>
                <c:pt idx="145">
                  <c:v>41516.5625</c:v>
                </c:pt>
                <c:pt idx="146">
                  <c:v>41542.55902777778</c:v>
                </c:pt>
                <c:pt idx="147">
                  <c:v>41569.552083333336</c:v>
                </c:pt>
                <c:pt idx="148">
                  <c:v>41599.5625</c:v>
                </c:pt>
                <c:pt idx="149">
                  <c:v>41606.493055555555</c:v>
                </c:pt>
                <c:pt idx="150">
                  <c:v>41627.55902777778</c:v>
                </c:pt>
                <c:pt idx="151">
                  <c:v>41638.5</c:v>
                </c:pt>
                <c:pt idx="152">
                  <c:v>41667.5625</c:v>
                </c:pt>
                <c:pt idx="153">
                  <c:v>41670.46527777778</c:v>
                </c:pt>
                <c:pt idx="154">
                  <c:v>41695.56597222222</c:v>
                </c:pt>
                <c:pt idx="155">
                  <c:v>41697.510416666664</c:v>
                </c:pt>
                <c:pt idx="156">
                  <c:v>41723.57638888889</c:v>
                </c:pt>
                <c:pt idx="157">
                  <c:v>41729.510416666664</c:v>
                </c:pt>
                <c:pt idx="158">
                  <c:v>41754.65625</c:v>
                </c:pt>
                <c:pt idx="159">
                  <c:v>41758.5</c:v>
                </c:pt>
                <c:pt idx="160">
                  <c:v>41782.583333333336</c:v>
                </c:pt>
                <c:pt idx="161">
                  <c:v>41789.510416666664</c:v>
                </c:pt>
                <c:pt idx="162">
                  <c:v>41816.666666666664</c:v>
                </c:pt>
                <c:pt idx="163">
                  <c:v>41820.5</c:v>
                </c:pt>
                <c:pt idx="164">
                  <c:v>41844.583333333336</c:v>
                </c:pt>
                <c:pt idx="165">
                  <c:v>41850.447916666664</c:v>
                </c:pt>
                <c:pt idx="166">
                  <c:v>41879.583333333336</c:v>
                </c:pt>
                <c:pt idx="167">
                  <c:v>41880.44097222222</c:v>
                </c:pt>
                <c:pt idx="168">
                  <c:v>41905.5625</c:v>
                </c:pt>
                <c:pt idx="169">
                  <c:v>41933.56597222222</c:v>
                </c:pt>
                <c:pt idx="170">
                  <c:v>41942.524305555555</c:v>
                </c:pt>
                <c:pt idx="171">
                  <c:v>41970.625</c:v>
                </c:pt>
                <c:pt idx="172">
                  <c:v>41971.447916666664</c:v>
                </c:pt>
                <c:pt idx="173">
                  <c:v>41996.572916666664</c:v>
                </c:pt>
                <c:pt idx="174">
                  <c:v>42003.510416666664</c:v>
                </c:pt>
                <c:pt idx="175">
                  <c:v>42031.645833333336</c:v>
                </c:pt>
                <c:pt idx="176">
                  <c:v>42034.5</c:v>
                </c:pt>
                <c:pt idx="177">
                  <c:v>42059.62152777778</c:v>
                </c:pt>
                <c:pt idx="178">
                  <c:v>42062.458333333336</c:v>
                </c:pt>
                <c:pt idx="179">
                  <c:v>42089.65972222222</c:v>
                </c:pt>
                <c:pt idx="180">
                  <c:v>42094.75</c:v>
                </c:pt>
                <c:pt idx="181">
                  <c:v>42122.649305555555</c:v>
                </c:pt>
                <c:pt idx="182">
                  <c:v>42124.524305555555</c:v>
                </c:pt>
                <c:pt idx="183">
                  <c:v>42151.625</c:v>
                </c:pt>
                <c:pt idx="184">
                  <c:v>42178.65972222222</c:v>
                </c:pt>
                <c:pt idx="185">
                  <c:v>42185.489583333336</c:v>
                </c:pt>
                <c:pt idx="186">
                  <c:v>42213.63888888889</c:v>
                </c:pt>
                <c:pt idx="187">
                  <c:v>42243.63888888889</c:v>
                </c:pt>
                <c:pt idx="188">
                  <c:v>42247.489583333336</c:v>
                </c:pt>
                <c:pt idx="189">
                  <c:v>42271.65972222222</c:v>
                </c:pt>
                <c:pt idx="190">
                  <c:v>42275.46875</c:v>
                </c:pt>
                <c:pt idx="191">
                  <c:v>42304.65625</c:v>
                </c:pt>
                <c:pt idx="192">
                  <c:v>42307.5</c:v>
                </c:pt>
                <c:pt idx="193">
                  <c:v>42332.65277777778</c:v>
                </c:pt>
                <c:pt idx="194">
                  <c:v>42338.395833333336</c:v>
                </c:pt>
                <c:pt idx="195">
                  <c:v>42360.65625</c:v>
                </c:pt>
                <c:pt idx="196">
                  <c:v>42361.39236111111</c:v>
                </c:pt>
                <c:pt idx="197">
                  <c:v>42395.63888888889</c:v>
                </c:pt>
                <c:pt idx="198">
                  <c:v>42398.53472222222</c:v>
                </c:pt>
                <c:pt idx="199">
                  <c:v>42425.64236111111</c:v>
                </c:pt>
                <c:pt idx="200">
                  <c:v>42429.510416666664</c:v>
                </c:pt>
                <c:pt idx="201">
                  <c:v>42451.65277777778</c:v>
                </c:pt>
                <c:pt idx="202">
                  <c:v>42460.51736111111</c:v>
                </c:pt>
                <c:pt idx="203">
                  <c:v>42486.64236111111</c:v>
                </c:pt>
                <c:pt idx="204">
                  <c:v>42489.52777777778</c:v>
                </c:pt>
                <c:pt idx="205">
                  <c:v>42514.65625</c:v>
                </c:pt>
                <c:pt idx="206">
                  <c:v>42521.53472222222</c:v>
                </c:pt>
                <c:pt idx="207">
                  <c:v>42544.635416666664</c:v>
                </c:pt>
                <c:pt idx="208">
                  <c:v>42551.53472222222</c:v>
                </c:pt>
                <c:pt idx="209">
                  <c:v>42577.63888888889</c:v>
                </c:pt>
                <c:pt idx="210">
                  <c:v>42580.52777777778</c:v>
                </c:pt>
                <c:pt idx="211">
                  <c:v>42612.506944444445</c:v>
                </c:pt>
                <c:pt idx="212">
                  <c:v>42612.649305555555</c:v>
                </c:pt>
                <c:pt idx="213">
                  <c:v>42640.635416666664</c:v>
                </c:pt>
                <c:pt idx="214">
                  <c:v>42643.51736111111</c:v>
                </c:pt>
                <c:pt idx="215">
                  <c:v>42668.635416666664</c:v>
                </c:pt>
                <c:pt idx="216">
                  <c:v>42703.645833333336</c:v>
                </c:pt>
                <c:pt idx="217">
                  <c:v>42704.52777777778</c:v>
                </c:pt>
                <c:pt idx="218">
                  <c:v>42727.520833333336</c:v>
                </c:pt>
                <c:pt idx="219">
                  <c:v>42732.65625</c:v>
                </c:pt>
                <c:pt idx="220">
                  <c:v>42766.524305555555</c:v>
                </c:pt>
                <c:pt idx="221">
                  <c:v>42766.56597222222</c:v>
                </c:pt>
                <c:pt idx="222">
                  <c:v>42794.51111111111</c:v>
                </c:pt>
                <c:pt idx="223">
                  <c:v>42794.635416666664</c:v>
                </c:pt>
                <c:pt idx="224">
                  <c:v>42823.583333333336</c:v>
                </c:pt>
                <c:pt idx="225">
                  <c:v>42825.50763888889</c:v>
                </c:pt>
                <c:pt idx="226">
                  <c:v>42845.3</c:v>
                </c:pt>
                <c:pt idx="227">
                  <c:v>42852.51736111111</c:v>
                </c:pt>
                <c:pt idx="228">
                  <c:v>42885.583333333336</c:v>
                </c:pt>
                <c:pt idx="229">
                  <c:v>42886.510416666664</c:v>
                </c:pt>
                <c:pt idx="230">
                  <c:v>42913.583333333336</c:v>
                </c:pt>
                <c:pt idx="231">
                  <c:v>42916.510416666664</c:v>
                </c:pt>
                <c:pt idx="232">
                  <c:v>42941.65972222222</c:v>
                </c:pt>
                <c:pt idx="233">
                  <c:v>42947.520833333336</c:v>
                </c:pt>
                <c:pt idx="234">
                  <c:v>42976.5625</c:v>
                </c:pt>
                <c:pt idx="235">
                  <c:v>43005.645833333336</c:v>
                </c:pt>
                <c:pt idx="236">
                  <c:v>43032.541666666664</c:v>
                </c:pt>
                <c:pt idx="237">
                  <c:v>43039.525</c:v>
                </c:pt>
                <c:pt idx="238">
                  <c:v>43067.63888888889</c:v>
                </c:pt>
                <c:pt idx="239">
                  <c:v>43069.52847222222</c:v>
                </c:pt>
                <c:pt idx="240">
                  <c:v>43089.63888888889</c:v>
                </c:pt>
                <c:pt idx="241">
                  <c:v>43096.518055555556</c:v>
                </c:pt>
                <c:pt idx="242">
                  <c:v>43130.583333333336</c:v>
                </c:pt>
                <c:pt idx="243">
                  <c:v>43131.527083333334</c:v>
                </c:pt>
                <c:pt idx="244">
                  <c:v>43159.53125</c:v>
                </c:pt>
                <c:pt idx="245">
                  <c:v>43159.614583333336</c:v>
                </c:pt>
                <c:pt idx="246">
                  <c:v>43186.618055555555</c:v>
                </c:pt>
                <c:pt idx="247">
                  <c:v>43187.524305555555</c:v>
                </c:pt>
                <c:pt idx="248">
                  <c:v>43215.555555555555</c:v>
                </c:pt>
                <c:pt idx="249">
                  <c:v>43220.52777777778</c:v>
                </c:pt>
                <c:pt idx="250">
                  <c:v>43249.55902777778</c:v>
                </c:pt>
                <c:pt idx="251">
                  <c:v>43277.5625</c:v>
                </c:pt>
                <c:pt idx="252">
                  <c:v>43280.52777777778</c:v>
                </c:pt>
                <c:pt idx="253">
                  <c:v>43308.56597222222</c:v>
                </c:pt>
                <c:pt idx="254">
                  <c:v>43312.53472222222</c:v>
                </c:pt>
                <c:pt idx="255">
                  <c:v>43342.569444444445</c:v>
                </c:pt>
                <c:pt idx="256">
                  <c:v>43367.572916666664</c:v>
                </c:pt>
                <c:pt idx="257">
                  <c:v>43403.57638888889</c:v>
                </c:pt>
                <c:pt idx="258">
                  <c:v>43404.52777777778</c:v>
                </c:pt>
                <c:pt idx="259">
                  <c:v>43433.57638888889</c:v>
                </c:pt>
                <c:pt idx="260">
                  <c:v>43454.57986111111</c:v>
                </c:pt>
                <c:pt idx="261">
                  <c:v>43462.520833333336</c:v>
                </c:pt>
                <c:pt idx="262">
                  <c:v>43495.53472222222</c:v>
                </c:pt>
                <c:pt idx="263">
                  <c:v>43496.57638888889</c:v>
                </c:pt>
                <c:pt idx="264">
                  <c:v>43522.572916666664</c:v>
                </c:pt>
                <c:pt idx="265">
                  <c:v>43524.520833333336</c:v>
                </c:pt>
                <c:pt idx="266">
                  <c:v>43552.572916666664</c:v>
                </c:pt>
                <c:pt idx="267">
                  <c:v>43553.52569444444</c:v>
                </c:pt>
                <c:pt idx="268">
                  <c:v>43585.52777777778</c:v>
                </c:pt>
                <c:pt idx="269">
                  <c:v>43585.572916666664</c:v>
                </c:pt>
                <c:pt idx="270">
                  <c:v>43614.572916666664</c:v>
                </c:pt>
                <c:pt idx="271">
                  <c:v>43616.53472222222</c:v>
                </c:pt>
                <c:pt idx="272">
                  <c:v>43641.57638888889</c:v>
                </c:pt>
                <c:pt idx="273">
                  <c:v>43644.541666666664</c:v>
                </c:pt>
                <c:pt idx="274">
                  <c:v>43675.54861111111</c:v>
                </c:pt>
                <c:pt idx="275">
                  <c:v>43676.57638888889</c:v>
                </c:pt>
                <c:pt idx="276">
                  <c:v>43697.57638888889</c:v>
                </c:pt>
                <c:pt idx="277">
                  <c:v>43727.57638888889</c:v>
                </c:pt>
                <c:pt idx="278">
                  <c:v>43735.538194444445</c:v>
                </c:pt>
                <c:pt idx="279">
                  <c:v>43767.57638888889</c:v>
                </c:pt>
                <c:pt idx="280">
                  <c:v>43774.65625</c:v>
                </c:pt>
                <c:pt idx="281">
                  <c:v>43797.57638888889</c:v>
                </c:pt>
                <c:pt idx="282">
                  <c:v>43798.53472222222</c:v>
                </c:pt>
                <c:pt idx="283">
                  <c:v>43818.57638888889</c:v>
                </c:pt>
                <c:pt idx="284">
                  <c:v>43822.54513888889</c:v>
                </c:pt>
                <c:pt idx="285">
                  <c:v>43861.5</c:v>
                </c:pt>
                <c:pt idx="286">
                  <c:v>43886.57638888889</c:v>
                </c:pt>
                <c:pt idx="287">
                  <c:v>43889.493055555555</c:v>
                </c:pt>
                <c:pt idx="288">
                  <c:v>43950.57638888889</c:v>
                </c:pt>
                <c:pt idx="289">
                  <c:v>43950.6875</c:v>
                </c:pt>
                <c:pt idx="290">
                  <c:v>43964.364583333336</c:v>
                </c:pt>
                <c:pt idx="291">
                  <c:v>43978.57638888889</c:v>
                </c:pt>
                <c:pt idx="292">
                  <c:v>43990.510416666664</c:v>
                </c:pt>
                <c:pt idx="293">
                  <c:v>44012.57638888889</c:v>
                </c:pt>
                <c:pt idx="294">
                  <c:v>44025.447916666664</c:v>
                </c:pt>
                <c:pt idx="295">
                  <c:v>44040.57638888889</c:v>
                </c:pt>
                <c:pt idx="296">
                  <c:v>44056.71527777778</c:v>
                </c:pt>
                <c:pt idx="297">
                  <c:v>44063.57638888889</c:v>
                </c:pt>
                <c:pt idx="298">
                  <c:v>44098.57638888889</c:v>
                </c:pt>
                <c:pt idx="299">
                  <c:v>44103.711805555555</c:v>
                </c:pt>
                <c:pt idx="300">
                  <c:v>44119.364583333336</c:v>
                </c:pt>
                <c:pt idx="301">
                  <c:v>44131.57638888889</c:v>
                </c:pt>
                <c:pt idx="302">
                  <c:v>44140.399305555555</c:v>
                </c:pt>
                <c:pt idx="303">
                  <c:v>44159.57638888889</c:v>
                </c:pt>
                <c:pt idx="304">
                  <c:v>44174.5</c:v>
                </c:pt>
                <c:pt idx="305">
                  <c:v>44182.57638888889</c:v>
                </c:pt>
                <c:pt idx="306">
                  <c:v>44225.57638888889</c:v>
                </c:pt>
                <c:pt idx="307">
                  <c:v>44251.57638888889</c:v>
                </c:pt>
                <c:pt idx="308">
                  <c:v>44280.57638888889</c:v>
                </c:pt>
              </c:strCache>
            </c:strRef>
          </c:xVal>
          <c:yVal>
            <c:numRef>
              <c:f>'PA 2518-8-0032'!$S$3:$S$311</c:f>
              <c:numCache>
                <c:ptCount val="30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</c:numCache>
            </c:numRef>
          </c:yVal>
          <c:smooth val="0"/>
        </c:ser>
        <c:axId val="6484077"/>
        <c:axId val="58356694"/>
      </c:scatterChart>
      <c:valAx>
        <c:axId val="6484077"/>
        <c:scaling>
          <c:orientation val="minMax"/>
          <c:min val="36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56694"/>
        <c:crosses val="autoZero"/>
        <c:crossBetween val="midCat"/>
        <c:dispUnits/>
        <c:majorUnit val="365.25"/>
        <c:minorUnit val="365.25"/>
      </c:valAx>
      <c:valAx>
        <c:axId val="58356694"/>
        <c:scaling>
          <c:orientation val="minMax"/>
          <c:min val="10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4077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25"/>
          <c:y val="0.948"/>
          <c:w val="0.53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2518-8-0032 (GA-11)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2518-8-0032'!$Z$3:$Z$14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2518-8-0032'!$AD$3:$AD$14</c:f>
              <c:numCache>
                <c:ptCount val="12"/>
                <c:pt idx="0">
                  <c:v>25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25</c:v>
                </c:pt>
                <c:pt idx="7">
                  <c:v>23</c:v>
                </c:pt>
                <c:pt idx="8">
                  <c:v>29</c:v>
                </c:pt>
                <c:pt idx="9">
                  <c:v>28</c:v>
                </c:pt>
                <c:pt idx="10">
                  <c:v>24</c:v>
                </c:pt>
                <c:pt idx="11">
                  <c:v>25</c:v>
                </c:pt>
              </c:numCache>
            </c:numRef>
          </c:val>
        </c:ser>
        <c:axId val="55448199"/>
        <c:axId val="29271744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2518-8-0032'!$Z$3:$Z$14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2518-8-0032'!$AA$3:$AA$14</c:f>
              <c:numCache>
                <c:ptCount val="12"/>
                <c:pt idx="0">
                  <c:v>1011.54</c:v>
                </c:pt>
                <c:pt idx="1">
                  <c:v>1012.06</c:v>
                </c:pt>
                <c:pt idx="2">
                  <c:v>1011.89</c:v>
                </c:pt>
                <c:pt idx="3">
                  <c:v>1011.86</c:v>
                </c:pt>
                <c:pt idx="4">
                  <c:v>1011.88</c:v>
                </c:pt>
                <c:pt idx="5">
                  <c:v>1011.83</c:v>
                </c:pt>
                <c:pt idx="6">
                  <c:v>1012.02</c:v>
                </c:pt>
                <c:pt idx="7">
                  <c:v>1012.58</c:v>
                </c:pt>
                <c:pt idx="8">
                  <c:v>1011.96</c:v>
                </c:pt>
                <c:pt idx="9">
                  <c:v>1011.53</c:v>
                </c:pt>
                <c:pt idx="10">
                  <c:v>1010.95</c:v>
                </c:pt>
                <c:pt idx="11">
                  <c:v>1011.36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2518-8-0032'!$Z$3:$Z$14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2518-8-0032'!$AB$3:$AB$14</c:f>
              <c:numCache>
                <c:ptCount val="12"/>
                <c:pt idx="0">
                  <c:v>1006.8</c:v>
                </c:pt>
                <c:pt idx="1">
                  <c:v>1006.86</c:v>
                </c:pt>
                <c:pt idx="2">
                  <c:v>1006.81</c:v>
                </c:pt>
                <c:pt idx="3">
                  <c:v>1006.83</c:v>
                </c:pt>
                <c:pt idx="4">
                  <c:v>1007.7</c:v>
                </c:pt>
                <c:pt idx="5">
                  <c:v>1008.93</c:v>
                </c:pt>
                <c:pt idx="6">
                  <c:v>1008.93</c:v>
                </c:pt>
                <c:pt idx="7">
                  <c:v>1007.16</c:v>
                </c:pt>
                <c:pt idx="8">
                  <c:v>1007.28</c:v>
                </c:pt>
                <c:pt idx="9">
                  <c:v>1007.525</c:v>
                </c:pt>
                <c:pt idx="10">
                  <c:v>1006.885</c:v>
                </c:pt>
                <c:pt idx="11">
                  <c:v>1006.78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2518-8-0032'!$Z$3:$Z$14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2518-8-0032'!$AC$3:$AC$14</c:f>
              <c:numCache>
                <c:ptCount val="12"/>
                <c:pt idx="0">
                  <c:v>1008.6334000000002</c:v>
                </c:pt>
                <c:pt idx="1">
                  <c:v>1009.4424074074072</c:v>
                </c:pt>
                <c:pt idx="2">
                  <c:v>1010.120576923077</c:v>
                </c:pt>
                <c:pt idx="3">
                  <c:v>1010.7545999999999</c:v>
                </c:pt>
                <c:pt idx="4">
                  <c:v>1010.9094444444445</c:v>
                </c:pt>
                <c:pt idx="5">
                  <c:v>1010.9384</c:v>
                </c:pt>
                <c:pt idx="6">
                  <c:v>1011.0441999999999</c:v>
                </c:pt>
                <c:pt idx="7">
                  <c:v>1010.5008695652174</c:v>
                </c:pt>
                <c:pt idx="8">
                  <c:v>1010.2287931034484</c:v>
                </c:pt>
                <c:pt idx="9">
                  <c:v>1009.4114285714286</c:v>
                </c:pt>
                <c:pt idx="10">
                  <c:v>1008.671875</c:v>
                </c:pt>
                <c:pt idx="11">
                  <c:v>1008.4088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2518-8-0032'!$Z$3:$Z$14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2518-8-0032'!$AE$3:$AE$14</c:f>
              <c:numCache>
                <c:ptCount val="12"/>
                <c:pt idx="0">
                  <c:v>1007.96</c:v>
                </c:pt>
                <c:pt idx="1">
                  <c:v>1008.1033333333334</c:v>
                </c:pt>
                <c:pt idx="2">
                  <c:v>1009.03</c:v>
                </c:pt>
                <c:pt idx="3">
                  <c:v>1011.53</c:v>
                </c:pt>
                <c:pt idx="4">
                  <c:v>1011.38</c:v>
                </c:pt>
                <c:pt idx="5">
                  <c:v>#N/A</c:v>
                </c:pt>
                <c:pt idx="6">
                  <c:v>1011.78</c:v>
                </c:pt>
                <c:pt idx="7">
                  <c:v>1011.5</c:v>
                </c:pt>
                <c:pt idx="8">
                  <c:v>1011.335</c:v>
                </c:pt>
                <c:pt idx="9">
                  <c:v>1010.88</c:v>
                </c:pt>
                <c:pt idx="10">
                  <c:v>1009.905</c:v>
                </c:pt>
                <c:pt idx="11">
                  <c:v>1009.53</c:v>
                </c:pt>
              </c:numCache>
            </c:numRef>
          </c:val>
          <c:smooth val="0"/>
        </c:ser>
        <c:marker val="1"/>
        <c:axId val="62119105"/>
        <c:axId val="22201034"/>
      </c:lineChart>
      <c:catAx>
        <c:axId val="621191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01034"/>
        <c:crosses val="autoZero"/>
        <c:auto val="1"/>
        <c:lblOffset val="100"/>
        <c:tickLblSkip val="1"/>
        <c:noMultiLvlLbl val="0"/>
      </c:catAx>
      <c:valAx>
        <c:axId val="22201034"/>
        <c:scaling>
          <c:orientation val="minMax"/>
          <c:min val="10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19105"/>
        <c:crossesAt val="1"/>
        <c:crossBetween val="between"/>
        <c:dispUnits/>
        <c:minorUnit val="1"/>
      </c:valAx>
      <c:catAx>
        <c:axId val="55448199"/>
        <c:scaling>
          <c:orientation val="minMax"/>
        </c:scaling>
        <c:axPos val="b"/>
        <c:delete val="1"/>
        <c:majorTickMark val="out"/>
        <c:minorTickMark val="none"/>
        <c:tickLblPos val="none"/>
        <c:crossAx val="29271744"/>
        <c:crosses val="autoZero"/>
        <c:auto val="1"/>
        <c:lblOffset val="100"/>
        <c:tickLblSkip val="1"/>
        <c:noMultiLvlLbl val="0"/>
      </c:catAx>
      <c:valAx>
        <c:axId val="29271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48199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"/>
          <c:y val="0.948"/>
          <c:w val="0.701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2518-8-0032 (GA-11)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2518-8-0032'!$Z$3:$Z$14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2518-8-0032'!$AG$3:$AG$14</c:f>
              <c:numCache>
                <c:ptCount val="12"/>
                <c:pt idx="0">
                  <c:v>0.3163521326497078</c:v>
                </c:pt>
                <c:pt idx="1">
                  <c:v>0.24073144496236967</c:v>
                </c:pt>
                <c:pt idx="2">
                  <c:v>0.3352889921579915</c:v>
                </c:pt>
                <c:pt idx="3">
                  <c:v>0.8507327664193968</c:v>
                </c:pt>
                <c:pt idx="4">
                  <c:v>0.7424155695477832</c:v>
                </c:pt>
                <c:pt idx="5">
                  <c:v>#N/A</c:v>
                </c:pt>
                <c:pt idx="6">
                  <c:v>0.8770239803238384</c:v>
                </c:pt>
                <c:pt idx="7">
                  <c:v>0.74027603513174</c:v>
                </c:pt>
                <c:pt idx="8">
                  <c:v>0.8194900906284117</c:v>
                </c:pt>
                <c:pt idx="9">
                  <c:v>0.8465947403911014</c:v>
                </c:pt>
                <c:pt idx="10">
                  <c:v>0.7706447187928556</c:v>
                </c:pt>
                <c:pt idx="11">
                  <c:v>0.6899566278124054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2518-8-0032'!$Z$3:$Z$14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2518-8-0032'!$AH$3:$AH$14</c:f>
              <c:numCache>
                <c:ptCount val="12"/>
                <c:pt idx="0">
                  <c:v>0.1875810268546172</c:v>
                </c:pt>
                <c:pt idx="1">
                  <c:v>0.21036629282847927</c:v>
                </c:pt>
                <c:pt idx="2">
                  <c:v>0.35767568679903894</c:v>
                </c:pt>
                <c:pt idx="3">
                  <c:v>0.8022369864683481</c:v>
                </c:pt>
                <c:pt idx="4">
                  <c:v>0.7739851273924039</c:v>
                </c:pt>
                <c:pt idx="5">
                  <c:v>#N/A</c:v>
                </c:pt>
                <c:pt idx="6">
                  <c:v>0.8493234182615954</c:v>
                </c:pt>
                <c:pt idx="7">
                  <c:v>0.7965866146531635</c:v>
                </c:pt>
                <c:pt idx="8">
                  <c:v>0.765509569669627</c:v>
                </c:pt>
                <c:pt idx="9">
                  <c:v>0.679812263805909</c:v>
                </c:pt>
                <c:pt idx="10">
                  <c:v>0.4967717872208874</c:v>
                </c:pt>
                <c:pt idx="11">
                  <c:v>0.43715917275438093</c:v>
                </c:pt>
              </c:numCache>
            </c:numRef>
          </c:val>
        </c:ser>
        <c:axId val="65591579"/>
        <c:axId val="53453300"/>
      </c:barChart>
      <c:catAx>
        <c:axId val="65591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53300"/>
        <c:crosses val="autoZero"/>
        <c:auto val="1"/>
        <c:lblOffset val="100"/>
        <c:tickLblSkip val="1"/>
        <c:noMultiLvlLbl val="0"/>
      </c:catAx>
      <c:valAx>
        <c:axId val="5345330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91579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"/>
          <c:y val="0.948"/>
          <c:w val="0.136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2518-8-0032'!$AI$2:$AI$37</c:f>
              <c:numCache/>
            </c:numRef>
          </c:cat>
          <c:val>
            <c:numRef>
              <c:f>'PA 2518-8-0032'!$AJ$2:$AJ$37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2518-8-0032'!$AI$2:$AI$37</c:f>
              <c:numCache/>
            </c:numRef>
          </c:cat>
          <c:val>
            <c:numRef>
              <c:f>'PA 2518-8-0032'!$AK$2:$AK$37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2518-8-0032'!$AI$2:$AI$37</c:f>
              <c:numCache/>
            </c:numRef>
          </c:cat>
          <c:val>
            <c:numRef>
              <c:f>'PA 2518-8-0032'!$AL$2:$AL$37</c:f>
              <c:numCache/>
            </c:numRef>
          </c:val>
          <c:smooth val="1"/>
        </c:ser>
        <c:marker val="1"/>
        <c:axId val="11317653"/>
        <c:axId val="34750014"/>
      </c:lineChart>
      <c:dateAx>
        <c:axId val="11317653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50014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3475001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765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242310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30.140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RIGHT(VLOOKUP("Extrapolado",$E$3:$N$311,10,FALSE),9)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1012.58</v>
      </c>
      <c r="AB2">
        <f>MIN(AB3:AB14)</f>
        <v>1006.78</v>
      </c>
      <c r="AC2">
        <v>1009.9253074433658</v>
      </c>
      <c r="AD2">
        <f>SUM(AD3:AD14)</f>
        <v>309</v>
      </c>
      <c r="AJ2" s="2"/>
      <c r="AK2" s="2"/>
      <c r="AL2" s="2"/>
    </row>
    <row r="3" spans="1:38" ht="12.75">
      <c r="A3" s="11">
        <v>37060</v>
      </c>
      <c r="B3" s="12">
        <v>1007.28</v>
      </c>
      <c r="C3" s="12">
        <v>1012.58</v>
      </c>
      <c r="D3" s="12" t="s">
        <v>55</v>
      </c>
      <c r="E3" s="12" t="s">
        <v>56</v>
      </c>
      <c r="F3" t="s">
        <v>57</v>
      </c>
      <c r="G3">
        <v>5.3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1007.28</v>
      </c>
      <c r="Q3">
        <f>IF(ISNA(P3),IF(ISNA(R3),IF(ISNA(S3),"",S3),R3),P3)</f>
        <v>1007.28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1011.54</v>
      </c>
      <c r="AB3">
        <v>1006.8</v>
      </c>
      <c r="AC3">
        <v>1008.6334000000002</v>
      </c>
      <c r="AD3">
        <v>25</v>
      </c>
      <c r="AE3">
        <v>1007.96</v>
      </c>
      <c r="AF3">
        <v>1</v>
      </c>
      <c r="AG3">
        <f>IF(AE3&gt;=AC3,0.5*(1+((AE3-AC3)/(AA3-AC3))),(AE3-AB3)/(2*(AC3-AB3)))</f>
        <v>0.3163521326497078</v>
      </c>
      <c r="AH3">
        <f>IF(AE3&gt;=$AC$2,0.5*(1+((AE3-$AC$2)/($AA$2-$AC$2))),(AE3-$AB$2)/(2*($AC$2-$AB$2)))</f>
        <v>0.1875810268546172</v>
      </c>
      <c r="AJ3" s="2"/>
      <c r="AK3" s="2"/>
      <c r="AL3" s="2"/>
    </row>
    <row r="4" spans="1:38" ht="12.75">
      <c r="A4" s="11">
        <v>37099</v>
      </c>
      <c r="B4" s="12">
        <v>1007.54</v>
      </c>
      <c r="C4" s="12">
        <v>1012.58</v>
      </c>
      <c r="D4" s="12" t="s">
        <v>55</v>
      </c>
      <c r="E4" s="12" t="s">
        <v>56</v>
      </c>
      <c r="F4" t="s">
        <v>57</v>
      </c>
      <c r="G4">
        <v>5.04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1007.54</v>
      </c>
      <c r="Q4">
        <f aca="true" t="shared" si="2" ref="Q4:Q67">IF(ISNA(P4),IF(ISNA(R4),IF(ISNA(S4),"",S4),R4),P4)</f>
        <v>1007.54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1012.06</v>
      </c>
      <c r="AB4">
        <v>1006.86</v>
      </c>
      <c r="AC4">
        <v>1009.4424074074072</v>
      </c>
      <c r="AD4">
        <v>27</v>
      </c>
      <c r="AE4">
        <v>1008.1033333333334</v>
      </c>
      <c r="AF4">
        <v>3</v>
      </c>
      <c r="AG4">
        <f aca="true" t="shared" si="5" ref="AG4:AG14">IF(AE4&gt;=AC4,0.5*(1+((AE4-AC4)/(AA4-AC4))),(AE4-AB4)/(2*(AC4-AB4)))</f>
        <v>0.24073144496236967</v>
      </c>
      <c r="AH4">
        <f aca="true" t="shared" si="6" ref="AH4:AH14">IF(AE4&gt;=$AC$2,0.5*(1+((AE4-$AC$2)/($AA$2-$AC$2))),(AE4-$AB$2)/(2*($AC$2-$AB$2)))</f>
        <v>0.21036629282847927</v>
      </c>
      <c r="AJ4" s="2"/>
      <c r="AK4" s="2"/>
      <c r="AL4" s="2"/>
    </row>
    <row r="5" spans="1:38" ht="12.75">
      <c r="A5" s="11">
        <v>37431.864583333336</v>
      </c>
      <c r="B5" s="12">
        <v>1008.79</v>
      </c>
      <c r="C5" s="12">
        <v>1012.58</v>
      </c>
      <c r="D5" s="12" t="s">
        <v>55</v>
      </c>
      <c r="E5" s="12" t="s">
        <v>56</v>
      </c>
      <c r="F5" t="s">
        <v>57</v>
      </c>
      <c r="G5">
        <v>3.79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1008.79</v>
      </c>
      <c r="Q5">
        <f t="shared" si="2"/>
        <v>1008.79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1011.89</v>
      </c>
      <c r="AB5">
        <v>1006.81</v>
      </c>
      <c r="AC5">
        <v>1010.120576923077</v>
      </c>
      <c r="AD5">
        <v>26</v>
      </c>
      <c r="AE5">
        <v>1009.03</v>
      </c>
      <c r="AF5">
        <v>2</v>
      </c>
      <c r="AG5">
        <f t="shared" si="5"/>
        <v>0.3352889921579915</v>
      </c>
      <c r="AH5">
        <f t="shared" si="6"/>
        <v>0.35767568679903894</v>
      </c>
      <c r="AJ5" s="2"/>
      <c r="AK5" s="2"/>
      <c r="AL5" s="2"/>
    </row>
    <row r="6" spans="1:38" ht="12.75">
      <c r="A6" s="11">
        <v>37459.84722222222</v>
      </c>
      <c r="B6" s="12">
        <v>1007.525</v>
      </c>
      <c r="C6" s="12">
        <v>1012.58</v>
      </c>
      <c r="D6" s="12" t="s">
        <v>55</v>
      </c>
      <c r="E6" s="12" t="s">
        <v>56</v>
      </c>
      <c r="F6" t="s">
        <v>57</v>
      </c>
      <c r="G6">
        <v>5.055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1007.525</v>
      </c>
      <c r="Q6">
        <f t="shared" si="2"/>
        <v>1007.525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1011.86</v>
      </c>
      <c r="AB6">
        <v>1006.83</v>
      </c>
      <c r="AC6">
        <v>1010.7545999999999</v>
      </c>
      <c r="AD6">
        <v>25</v>
      </c>
      <c r="AE6">
        <v>1011.53</v>
      </c>
      <c r="AF6">
        <v>1</v>
      </c>
      <c r="AG6">
        <f t="shared" si="5"/>
        <v>0.8507327664193968</v>
      </c>
      <c r="AH6">
        <f t="shared" si="6"/>
        <v>0.8022369864683481</v>
      </c>
      <c r="AJ6" s="2"/>
      <c r="AK6" s="2"/>
      <c r="AL6" s="2"/>
    </row>
    <row r="7" spans="1:38" ht="12.75">
      <c r="A7" s="11">
        <v>37488.354166666664</v>
      </c>
      <c r="B7" s="12">
        <v>1006.885</v>
      </c>
      <c r="C7" s="12">
        <v>1012.58</v>
      </c>
      <c r="D7" s="12" t="s">
        <v>55</v>
      </c>
      <c r="E7" s="12" t="s">
        <v>56</v>
      </c>
      <c r="F7" t="s">
        <v>57</v>
      </c>
      <c r="G7">
        <v>5.695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1006.885</v>
      </c>
      <c r="Q7">
        <f t="shared" si="2"/>
        <v>1006.885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1011.88</v>
      </c>
      <c r="AB7">
        <v>1007.7</v>
      </c>
      <c r="AC7">
        <v>1010.9094444444445</v>
      </c>
      <c r="AD7">
        <v>27</v>
      </c>
      <c r="AE7">
        <v>1011.38</v>
      </c>
      <c r="AF7">
        <v>2</v>
      </c>
      <c r="AG7">
        <f t="shared" si="5"/>
        <v>0.7424155695477832</v>
      </c>
      <c r="AH7">
        <f t="shared" si="6"/>
        <v>0.7739851273924039</v>
      </c>
      <c r="AJ7" s="2"/>
      <c r="AK7" s="2"/>
      <c r="AL7" s="2"/>
    </row>
    <row r="8" spans="1:38" ht="12.75">
      <c r="A8" s="11">
        <v>37523.416666666664</v>
      </c>
      <c r="B8" s="12">
        <v>1006.85</v>
      </c>
      <c r="C8" s="12">
        <v>1012.58</v>
      </c>
      <c r="D8" s="12" t="s">
        <v>55</v>
      </c>
      <c r="E8" s="12" t="s">
        <v>56</v>
      </c>
      <c r="F8" t="s">
        <v>57</v>
      </c>
      <c r="G8">
        <v>5.73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1006.85</v>
      </c>
      <c r="Q8">
        <f t="shared" si="2"/>
        <v>1006.85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1011.83</v>
      </c>
      <c r="AB8">
        <v>1008.93</v>
      </c>
      <c r="AC8">
        <v>1010.9384</v>
      </c>
      <c r="AD8">
        <v>25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37552.416666666664</v>
      </c>
      <c r="B9" s="12">
        <v>1010.31</v>
      </c>
      <c r="C9" s="12">
        <v>1012.58</v>
      </c>
      <c r="D9" s="12" t="s">
        <v>55</v>
      </c>
      <c r="E9" s="12" t="s">
        <v>56</v>
      </c>
      <c r="F9" t="s">
        <v>57</v>
      </c>
      <c r="G9">
        <v>2.27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1010.31</v>
      </c>
      <c r="Q9">
        <f t="shared" si="2"/>
        <v>1010.31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1012.02</v>
      </c>
      <c r="AB9">
        <v>1008.93</v>
      </c>
      <c r="AC9">
        <v>1011.0441999999999</v>
      </c>
      <c r="AD9">
        <v>25</v>
      </c>
      <c r="AE9">
        <v>1011.78</v>
      </c>
      <c r="AF9">
        <v>2</v>
      </c>
      <c r="AG9">
        <f t="shared" si="5"/>
        <v>0.8770239803238384</v>
      </c>
      <c r="AH9">
        <f t="shared" si="6"/>
        <v>0.8493234182615954</v>
      </c>
      <c r="AJ9" s="2"/>
      <c r="AK9" s="2"/>
      <c r="AL9" s="2"/>
    </row>
    <row r="10" spans="1:38" ht="12.75">
      <c r="A10" s="11">
        <v>37586.416666666664</v>
      </c>
      <c r="B10" s="12">
        <v>1010.04</v>
      </c>
      <c r="C10" s="12">
        <v>1012.58</v>
      </c>
      <c r="D10" s="12" t="s">
        <v>55</v>
      </c>
      <c r="E10" s="12" t="s">
        <v>56</v>
      </c>
      <c r="F10" t="s">
        <v>57</v>
      </c>
      <c r="G10">
        <v>2.54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1010.04</v>
      </c>
      <c r="Q10">
        <f t="shared" si="2"/>
        <v>1010.04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1012.58</v>
      </c>
      <c r="AB10">
        <v>1007.16</v>
      </c>
      <c r="AC10">
        <v>1010.5008695652174</v>
      </c>
      <c r="AD10">
        <v>23</v>
      </c>
      <c r="AE10">
        <v>1011.5</v>
      </c>
      <c r="AF10">
        <v>2</v>
      </c>
      <c r="AG10">
        <f t="shared" si="5"/>
        <v>0.74027603513174</v>
      </c>
      <c r="AH10">
        <f t="shared" si="6"/>
        <v>0.7965866146531635</v>
      </c>
      <c r="AJ10" s="2"/>
      <c r="AK10" s="2"/>
      <c r="AL10" s="2"/>
    </row>
    <row r="11" spans="1:38" ht="12.75">
      <c r="A11" s="11">
        <v>37608.395833333336</v>
      </c>
      <c r="B11" s="12">
        <v>1010.785</v>
      </c>
      <c r="C11" s="12">
        <v>1012.58</v>
      </c>
      <c r="D11" s="12" t="s">
        <v>55</v>
      </c>
      <c r="E11" s="12" t="s">
        <v>56</v>
      </c>
      <c r="F11" t="s">
        <v>57</v>
      </c>
      <c r="G11">
        <v>1.795</v>
      </c>
      <c r="H11">
        <v>0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1010.785</v>
      </c>
      <c r="Q11">
        <f t="shared" si="2"/>
        <v>1010.785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1011.96</v>
      </c>
      <c r="AB11">
        <v>1007.28</v>
      </c>
      <c r="AC11">
        <v>1010.2287931034484</v>
      </c>
      <c r="AD11">
        <v>29</v>
      </c>
      <c r="AE11">
        <v>1011.335</v>
      </c>
      <c r="AF11">
        <v>2</v>
      </c>
      <c r="AG11">
        <f t="shared" si="5"/>
        <v>0.8194900906284117</v>
      </c>
      <c r="AH11">
        <f t="shared" si="6"/>
        <v>0.765509569669627</v>
      </c>
      <c r="AJ11" s="2"/>
      <c r="AK11" s="2"/>
      <c r="AL11" s="2"/>
    </row>
    <row r="12" spans="1:38" ht="12.75">
      <c r="A12" s="11">
        <v>37644.75902777778</v>
      </c>
      <c r="B12" s="12">
        <v>1011.22</v>
      </c>
      <c r="C12" s="12">
        <v>1012.58</v>
      </c>
      <c r="D12" s="12" t="s">
        <v>55</v>
      </c>
      <c r="E12" s="12" t="s">
        <v>56</v>
      </c>
      <c r="F12" t="s">
        <v>57</v>
      </c>
      <c r="G12">
        <v>1.36</v>
      </c>
      <c r="H12">
        <v>0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1011.22</v>
      </c>
      <c r="Q12">
        <f t="shared" si="2"/>
        <v>1011.22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1011.53</v>
      </c>
      <c r="AB12">
        <v>1007.525</v>
      </c>
      <c r="AC12">
        <v>1009.4114285714286</v>
      </c>
      <c r="AD12">
        <v>28</v>
      </c>
      <c r="AE12">
        <v>1010.88</v>
      </c>
      <c r="AF12">
        <v>2</v>
      </c>
      <c r="AG12">
        <f t="shared" si="5"/>
        <v>0.8465947403911014</v>
      </c>
      <c r="AH12">
        <f t="shared" si="6"/>
        <v>0.679812263805909</v>
      </c>
      <c r="AJ12" s="2"/>
      <c r="AK12" s="2"/>
      <c r="AL12" s="2"/>
    </row>
    <row r="13" spans="1:38" ht="12.75">
      <c r="A13" s="11">
        <v>37679.59722222222</v>
      </c>
      <c r="B13" s="12">
        <v>1011.435</v>
      </c>
      <c r="C13" s="12">
        <v>1012.58</v>
      </c>
      <c r="D13" s="12" t="s">
        <v>55</v>
      </c>
      <c r="E13" s="12" t="s">
        <v>56</v>
      </c>
      <c r="F13" t="s">
        <v>57</v>
      </c>
      <c r="G13">
        <v>1.145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1011.435</v>
      </c>
      <c r="Q13">
        <f t="shared" si="2"/>
        <v>1011.435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1010.95</v>
      </c>
      <c r="AB13">
        <v>1006.885</v>
      </c>
      <c r="AC13">
        <v>1008.671875</v>
      </c>
      <c r="AD13">
        <v>24</v>
      </c>
      <c r="AE13">
        <v>1009.905</v>
      </c>
      <c r="AF13">
        <v>2</v>
      </c>
      <c r="AG13">
        <f t="shared" si="5"/>
        <v>0.7706447187928556</v>
      </c>
      <c r="AH13">
        <f t="shared" si="6"/>
        <v>0.4967717872208874</v>
      </c>
      <c r="AJ13" s="2"/>
      <c r="AK13" s="2"/>
      <c r="AL13" s="2"/>
    </row>
    <row r="14" spans="1:38" ht="12.75">
      <c r="A14" s="11">
        <v>37705.65972222222</v>
      </c>
      <c r="B14" s="12">
        <v>1011.36</v>
      </c>
      <c r="C14" s="12">
        <v>1012.58</v>
      </c>
      <c r="D14" s="12" t="s">
        <v>55</v>
      </c>
      <c r="E14" s="12" t="s">
        <v>56</v>
      </c>
      <c r="F14" t="s">
        <v>57</v>
      </c>
      <c r="G14">
        <v>1.22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1011.36</v>
      </c>
      <c r="Q14">
        <f t="shared" si="2"/>
        <v>1011.36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1011.36</v>
      </c>
      <c r="AB14">
        <v>1006.78</v>
      </c>
      <c r="AC14">
        <v>1008.4088</v>
      </c>
      <c r="AD14">
        <v>25</v>
      </c>
      <c r="AE14">
        <v>1009.53</v>
      </c>
      <c r="AF14">
        <v>2</v>
      </c>
      <c r="AG14">
        <f t="shared" si="5"/>
        <v>0.6899566278124054</v>
      </c>
      <c r="AH14">
        <f t="shared" si="6"/>
        <v>0.43715917275438093</v>
      </c>
      <c r="AJ14" s="2"/>
      <c r="AK14" s="2"/>
      <c r="AL14" s="2"/>
    </row>
    <row r="15" spans="1:38" ht="12.75">
      <c r="A15" s="11">
        <v>37740.864583333336</v>
      </c>
      <c r="B15" s="12">
        <v>1011.62</v>
      </c>
      <c r="C15" s="12">
        <v>1012.58</v>
      </c>
      <c r="D15" s="12" t="s">
        <v>55</v>
      </c>
      <c r="E15" s="12" t="s">
        <v>56</v>
      </c>
      <c r="F15" t="s">
        <v>57</v>
      </c>
      <c r="G15">
        <v>0.96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1011.62</v>
      </c>
      <c r="Q15">
        <f t="shared" si="2"/>
        <v>1011.62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37765.57986111111</v>
      </c>
      <c r="B16" s="12">
        <v>1012.05</v>
      </c>
      <c r="C16" s="12">
        <v>1012.58</v>
      </c>
      <c r="D16" s="12" t="s">
        <v>55</v>
      </c>
      <c r="E16" s="12" t="s">
        <v>56</v>
      </c>
      <c r="F16" t="s">
        <v>57</v>
      </c>
      <c r="G16">
        <v>0.53</v>
      </c>
      <c r="H16">
        <v>0</v>
      </c>
      <c r="K16" t="s">
        <v>58</v>
      </c>
      <c r="L16" t="s">
        <v>59</v>
      </c>
      <c r="M16" t="s">
        <v>60</v>
      </c>
      <c r="O16" t="e">
        <f t="shared" si="0"/>
        <v>#N/A</v>
      </c>
      <c r="P16">
        <f t="shared" si="1"/>
        <v>1012.05</v>
      </c>
      <c r="Q16">
        <f t="shared" si="2"/>
        <v>1012.05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37794.5625</v>
      </c>
      <c r="B17" s="12">
        <v>1010.9</v>
      </c>
      <c r="C17" s="12">
        <v>1012.58</v>
      </c>
      <c r="D17" s="12" t="s">
        <v>55</v>
      </c>
      <c r="E17" s="12" t="s">
        <v>56</v>
      </c>
      <c r="F17" t="s">
        <v>57</v>
      </c>
      <c r="G17">
        <v>1.68</v>
      </c>
      <c r="H17">
        <v>0</v>
      </c>
      <c r="K17" t="s">
        <v>58</v>
      </c>
      <c r="L17" t="s">
        <v>59</v>
      </c>
      <c r="M17" t="s">
        <v>60</v>
      </c>
      <c r="O17" t="e">
        <f t="shared" si="0"/>
        <v>#N/A</v>
      </c>
      <c r="P17">
        <f t="shared" si="1"/>
        <v>1010.9</v>
      </c>
      <c r="Q17">
        <f t="shared" si="2"/>
        <v>1010.9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37816.57986111111</v>
      </c>
      <c r="B18" s="12">
        <v>1009.13</v>
      </c>
      <c r="C18" s="12">
        <v>1012.58</v>
      </c>
      <c r="D18" s="12" t="s">
        <v>55</v>
      </c>
      <c r="E18" s="12" t="s">
        <v>56</v>
      </c>
      <c r="F18" t="s">
        <v>57</v>
      </c>
      <c r="G18">
        <v>3.45</v>
      </c>
      <c r="H18">
        <v>0</v>
      </c>
      <c r="K18" t="s">
        <v>58</v>
      </c>
      <c r="L18" t="s">
        <v>59</v>
      </c>
      <c r="M18" t="s">
        <v>60</v>
      </c>
      <c r="O18" t="e">
        <f t="shared" si="0"/>
        <v>#N/A</v>
      </c>
      <c r="P18">
        <f t="shared" si="1"/>
        <v>1009.13</v>
      </c>
      <c r="Q18">
        <f t="shared" si="2"/>
        <v>1009.13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37849.625</v>
      </c>
      <c r="B19" s="12">
        <v>1008.16</v>
      </c>
      <c r="C19" s="12">
        <v>1012.58</v>
      </c>
      <c r="D19" s="12" t="s">
        <v>55</v>
      </c>
      <c r="E19" s="12" t="s">
        <v>56</v>
      </c>
      <c r="F19" t="s">
        <v>57</v>
      </c>
      <c r="G19">
        <v>4.42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1008.16</v>
      </c>
      <c r="Q19">
        <f t="shared" si="2"/>
        <v>1008.16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37876.54513888889</v>
      </c>
      <c r="B20" s="12">
        <v>1011.36</v>
      </c>
      <c r="C20" s="12">
        <v>1012.58</v>
      </c>
      <c r="D20" s="12" t="s">
        <v>55</v>
      </c>
      <c r="E20" s="12" t="s">
        <v>56</v>
      </c>
      <c r="F20" t="s">
        <v>57</v>
      </c>
      <c r="G20">
        <v>1.22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1011.36</v>
      </c>
      <c r="Q20">
        <f t="shared" si="2"/>
        <v>1011.36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37918.51736111111</v>
      </c>
      <c r="B21" s="12">
        <v>1011.54</v>
      </c>
      <c r="C21" s="12">
        <v>1012.58</v>
      </c>
      <c r="D21" s="12" t="s">
        <v>55</v>
      </c>
      <c r="E21" s="12" t="s">
        <v>56</v>
      </c>
      <c r="F21" t="s">
        <v>57</v>
      </c>
      <c r="G21">
        <v>1.04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1011.54</v>
      </c>
      <c r="Q21">
        <f t="shared" si="2"/>
        <v>1011.54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37947.461805555555</v>
      </c>
      <c r="B22" s="12">
        <v>1012.06</v>
      </c>
      <c r="C22" s="12">
        <v>1012.58</v>
      </c>
      <c r="D22" s="12" t="s">
        <v>55</v>
      </c>
      <c r="E22" s="12" t="s">
        <v>56</v>
      </c>
      <c r="F22" t="s">
        <v>57</v>
      </c>
      <c r="G22">
        <v>0.52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1012.06</v>
      </c>
      <c r="Q22">
        <f t="shared" si="2"/>
        <v>1012.06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37963.53472222222</v>
      </c>
      <c r="B23" s="12">
        <v>1011.89</v>
      </c>
      <c r="C23" s="12">
        <v>1012.58</v>
      </c>
      <c r="D23" s="12" t="s">
        <v>55</v>
      </c>
      <c r="E23" s="12" t="s">
        <v>56</v>
      </c>
      <c r="F23" t="s">
        <v>57</v>
      </c>
      <c r="G23">
        <v>0.69</v>
      </c>
      <c r="H23">
        <v>0</v>
      </c>
      <c r="K23" t="s">
        <v>58</v>
      </c>
      <c r="L23" t="s">
        <v>59</v>
      </c>
      <c r="M23" t="s">
        <v>60</v>
      </c>
      <c r="O23" t="e">
        <f t="shared" si="0"/>
        <v>#N/A</v>
      </c>
      <c r="P23">
        <f t="shared" si="1"/>
        <v>1011.89</v>
      </c>
      <c r="Q23">
        <f t="shared" si="2"/>
        <v>1011.89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38008.791666666664</v>
      </c>
      <c r="B24" s="12">
        <v>1011.575</v>
      </c>
      <c r="C24" s="12">
        <v>1012.58</v>
      </c>
      <c r="D24" s="12" t="s">
        <v>55</v>
      </c>
      <c r="E24" s="12" t="s">
        <v>56</v>
      </c>
      <c r="F24" t="s">
        <v>57</v>
      </c>
      <c r="G24">
        <v>1.005</v>
      </c>
      <c r="H24">
        <v>0</v>
      </c>
      <c r="K24" t="s">
        <v>58</v>
      </c>
      <c r="L24" t="s">
        <v>59</v>
      </c>
      <c r="M24" t="s">
        <v>60</v>
      </c>
      <c r="O24" t="e">
        <f t="shared" si="0"/>
        <v>#N/A</v>
      </c>
      <c r="P24">
        <f t="shared" si="1"/>
        <v>1011.575</v>
      </c>
      <c r="Q24">
        <f t="shared" si="2"/>
        <v>1011.575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38038.5</v>
      </c>
      <c r="B25">
        <v>1011.3</v>
      </c>
      <c r="C25">
        <v>1012.58</v>
      </c>
      <c r="D25" t="s">
        <v>55</v>
      </c>
      <c r="E25" t="s">
        <v>56</v>
      </c>
      <c r="F25" t="s">
        <v>57</v>
      </c>
      <c r="G25">
        <v>1.28</v>
      </c>
      <c r="H25">
        <v>0</v>
      </c>
      <c r="K25" t="s">
        <v>58</v>
      </c>
      <c r="L25" t="s">
        <v>59</v>
      </c>
      <c r="M25" t="s">
        <v>60</v>
      </c>
      <c r="O25" t="e">
        <f t="shared" si="0"/>
        <v>#N/A</v>
      </c>
      <c r="P25">
        <f t="shared" si="1"/>
        <v>1011.3</v>
      </c>
      <c r="Q25">
        <f t="shared" si="2"/>
        <v>1011.3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38065.510416666664</v>
      </c>
      <c r="B26">
        <v>1011.83</v>
      </c>
      <c r="C26">
        <v>1012.58</v>
      </c>
      <c r="D26" t="s">
        <v>55</v>
      </c>
      <c r="E26" t="s">
        <v>56</v>
      </c>
      <c r="F26" t="s">
        <v>57</v>
      </c>
      <c r="G26">
        <v>0.75</v>
      </c>
      <c r="H26">
        <v>0</v>
      </c>
      <c r="K26" t="s">
        <v>58</v>
      </c>
      <c r="L26" t="s">
        <v>59</v>
      </c>
      <c r="M26" t="s">
        <v>60</v>
      </c>
      <c r="O26" t="e">
        <f t="shared" si="0"/>
        <v>#N/A</v>
      </c>
      <c r="P26">
        <f t="shared" si="1"/>
        <v>1011.83</v>
      </c>
      <c r="Q26">
        <f t="shared" si="2"/>
        <v>1011.83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38094.53125</v>
      </c>
      <c r="B27">
        <v>1012.02</v>
      </c>
      <c r="C27">
        <v>1012.58</v>
      </c>
      <c r="D27" t="s">
        <v>55</v>
      </c>
      <c r="E27" t="s">
        <v>56</v>
      </c>
      <c r="F27" t="s">
        <v>57</v>
      </c>
      <c r="G27">
        <v>0.56</v>
      </c>
      <c r="H27">
        <v>0</v>
      </c>
      <c r="K27" t="s">
        <v>58</v>
      </c>
      <c r="L27" t="s">
        <v>59</v>
      </c>
      <c r="M27" t="s">
        <v>60</v>
      </c>
      <c r="O27" t="e">
        <f t="shared" si="0"/>
        <v>#N/A</v>
      </c>
      <c r="P27">
        <f t="shared" si="1"/>
        <v>1012.02</v>
      </c>
      <c r="Q27">
        <f t="shared" si="2"/>
        <v>1012.02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38122.52777777778</v>
      </c>
      <c r="B28">
        <v>1012.58</v>
      </c>
      <c r="C28">
        <v>1012.58</v>
      </c>
      <c r="D28" t="s">
        <v>55</v>
      </c>
      <c r="E28" t="s">
        <v>56</v>
      </c>
      <c r="F28" t="s">
        <v>57</v>
      </c>
      <c r="G28">
        <v>0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1012.58</v>
      </c>
      <c r="Q28">
        <f t="shared" si="2"/>
        <v>1012.58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38158.541666666664</v>
      </c>
      <c r="B29">
        <v>1011.96</v>
      </c>
      <c r="C29">
        <v>1012.58</v>
      </c>
      <c r="D29" t="s">
        <v>55</v>
      </c>
      <c r="E29" t="s">
        <v>56</v>
      </c>
      <c r="F29" t="s">
        <v>57</v>
      </c>
      <c r="G29">
        <v>0.62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1011.96</v>
      </c>
      <c r="Q29">
        <f t="shared" si="2"/>
        <v>1011.96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38183.541666666664</v>
      </c>
      <c r="B30">
        <v>1011.06</v>
      </c>
      <c r="C30">
        <v>1012.58</v>
      </c>
      <c r="D30" t="s">
        <v>55</v>
      </c>
      <c r="E30" t="s">
        <v>56</v>
      </c>
      <c r="F30" t="s">
        <v>57</v>
      </c>
      <c r="G30">
        <v>1.52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1011.06</v>
      </c>
      <c r="Q30">
        <f t="shared" si="2"/>
        <v>1011.06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38211.510416666664</v>
      </c>
      <c r="B31">
        <v>1009.8</v>
      </c>
      <c r="C31">
        <v>1012.58</v>
      </c>
      <c r="D31" t="s">
        <v>55</v>
      </c>
      <c r="E31" t="s">
        <v>56</v>
      </c>
      <c r="F31" t="s">
        <v>57</v>
      </c>
      <c r="G31">
        <v>2.78</v>
      </c>
      <c r="H31">
        <v>0</v>
      </c>
      <c r="K31" t="s">
        <v>58</v>
      </c>
      <c r="L31" t="s">
        <v>59</v>
      </c>
      <c r="M31" t="s">
        <v>60</v>
      </c>
      <c r="O31" t="e">
        <f t="shared" si="0"/>
        <v>#N/A</v>
      </c>
      <c r="P31">
        <f t="shared" si="1"/>
        <v>1009.8</v>
      </c>
      <c r="Q31">
        <f t="shared" si="2"/>
        <v>1009.8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38248.51527777778</v>
      </c>
      <c r="B32">
        <v>1010.5</v>
      </c>
      <c r="C32">
        <v>1012.58</v>
      </c>
      <c r="D32" t="s">
        <v>55</v>
      </c>
      <c r="E32" t="s">
        <v>56</v>
      </c>
      <c r="F32" t="s">
        <v>57</v>
      </c>
      <c r="G32">
        <v>2.08</v>
      </c>
      <c r="H32">
        <v>0</v>
      </c>
      <c r="K32" t="s">
        <v>58</v>
      </c>
      <c r="L32" t="s">
        <v>59</v>
      </c>
      <c r="M32" t="s">
        <v>60</v>
      </c>
      <c r="O32" t="e">
        <f t="shared" si="0"/>
        <v>#N/A</v>
      </c>
      <c r="P32">
        <f t="shared" si="1"/>
        <v>1010.5</v>
      </c>
      <c r="Q32">
        <f t="shared" si="2"/>
        <v>1010.5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38271.501388888886</v>
      </c>
      <c r="B33">
        <v>1010.29</v>
      </c>
      <c r="C33">
        <v>1012.58</v>
      </c>
      <c r="D33" t="s">
        <v>55</v>
      </c>
      <c r="E33" t="s">
        <v>56</v>
      </c>
      <c r="F33" t="s">
        <v>57</v>
      </c>
      <c r="G33">
        <v>2.29</v>
      </c>
      <c r="H33">
        <v>0</v>
      </c>
      <c r="K33" t="s">
        <v>58</v>
      </c>
      <c r="L33" t="s">
        <v>59</v>
      </c>
      <c r="M33" t="s">
        <v>60</v>
      </c>
      <c r="O33" t="e">
        <f t="shared" si="0"/>
        <v>#N/A</v>
      </c>
      <c r="P33">
        <f t="shared" si="1"/>
        <v>1010.29</v>
      </c>
      <c r="Q33">
        <f t="shared" si="2"/>
        <v>1010.29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38304.5</v>
      </c>
      <c r="B34">
        <v>1011.14</v>
      </c>
      <c r="C34">
        <v>1012.58</v>
      </c>
      <c r="D34" t="s">
        <v>55</v>
      </c>
      <c r="E34" t="s">
        <v>56</v>
      </c>
      <c r="F34" t="s">
        <v>57</v>
      </c>
      <c r="G34">
        <v>1.44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1011.14</v>
      </c>
      <c r="Q34">
        <f t="shared" si="2"/>
        <v>1011.14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38325.50347222222</v>
      </c>
      <c r="B35">
        <v>1008.03</v>
      </c>
      <c r="C35">
        <v>1012.58</v>
      </c>
      <c r="D35" t="s">
        <v>55</v>
      </c>
      <c r="E35" t="s">
        <v>56</v>
      </c>
      <c r="F35" t="s">
        <v>57</v>
      </c>
      <c r="G35">
        <v>4.55</v>
      </c>
      <c r="H35">
        <v>0</v>
      </c>
      <c r="K35" t="s">
        <v>58</v>
      </c>
      <c r="L35" t="s">
        <v>59</v>
      </c>
      <c r="M35" t="s">
        <v>60</v>
      </c>
      <c r="O35" t="e">
        <f t="shared" si="0"/>
        <v>#N/A</v>
      </c>
      <c r="P35">
        <f t="shared" si="1"/>
        <v>1008.03</v>
      </c>
      <c r="Q35">
        <f t="shared" si="2"/>
        <v>1008.03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38367.52777777778</v>
      </c>
      <c r="B36">
        <v>1011.49</v>
      </c>
      <c r="C36">
        <v>1012.58</v>
      </c>
      <c r="D36" t="s">
        <v>55</v>
      </c>
      <c r="E36" t="s">
        <v>56</v>
      </c>
      <c r="F36" t="s">
        <v>57</v>
      </c>
      <c r="G36">
        <v>1.09</v>
      </c>
      <c r="H36">
        <v>0</v>
      </c>
      <c r="K36" t="s">
        <v>58</v>
      </c>
      <c r="L36" t="s">
        <v>59</v>
      </c>
      <c r="M36" t="s">
        <v>60</v>
      </c>
      <c r="O36" t="e">
        <f t="shared" si="0"/>
        <v>#N/A</v>
      </c>
      <c r="P36">
        <f t="shared" si="1"/>
        <v>1011.49</v>
      </c>
      <c r="Q36">
        <f t="shared" si="2"/>
        <v>1011.49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38402.489583333336</v>
      </c>
      <c r="B37">
        <v>1011.66</v>
      </c>
      <c r="C37">
        <v>1012.58</v>
      </c>
      <c r="D37" t="s">
        <v>55</v>
      </c>
      <c r="E37" t="s">
        <v>56</v>
      </c>
      <c r="F37" t="s">
        <v>57</v>
      </c>
      <c r="G37">
        <v>0.92</v>
      </c>
      <c r="H37">
        <v>0</v>
      </c>
      <c r="K37" t="s">
        <v>58</v>
      </c>
      <c r="L37" t="s">
        <v>59</v>
      </c>
      <c r="M37" t="s">
        <v>60</v>
      </c>
      <c r="O37" t="e">
        <f t="shared" si="0"/>
        <v>#N/A</v>
      </c>
      <c r="P37">
        <f t="shared" si="1"/>
        <v>1011.66</v>
      </c>
      <c r="Q37">
        <f t="shared" si="2"/>
        <v>1011.66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38430.538194444445</v>
      </c>
      <c r="B38">
        <v>1011.58</v>
      </c>
      <c r="C38">
        <v>1012.58</v>
      </c>
      <c r="D38" t="s">
        <v>55</v>
      </c>
      <c r="E38" t="s">
        <v>56</v>
      </c>
      <c r="F38" t="s">
        <v>57</v>
      </c>
      <c r="G38">
        <v>1</v>
      </c>
      <c r="H38">
        <v>0</v>
      </c>
      <c r="K38" t="s">
        <v>58</v>
      </c>
      <c r="L38" t="s">
        <v>59</v>
      </c>
      <c r="M38" t="s">
        <v>60</v>
      </c>
      <c r="O38" t="e">
        <f t="shared" si="0"/>
        <v>#N/A</v>
      </c>
      <c r="P38">
        <f t="shared" si="1"/>
        <v>1011.58</v>
      </c>
      <c r="Q38">
        <f t="shared" si="2"/>
        <v>1011.58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38458.520833333336</v>
      </c>
      <c r="B39">
        <v>1011.41</v>
      </c>
      <c r="C39">
        <v>1012.58</v>
      </c>
      <c r="D39" t="s">
        <v>55</v>
      </c>
      <c r="E39" t="s">
        <v>56</v>
      </c>
      <c r="F39" t="s">
        <v>57</v>
      </c>
      <c r="G39">
        <v>1.17</v>
      </c>
      <c r="H39">
        <v>0</v>
      </c>
      <c r="K39" t="s">
        <v>58</v>
      </c>
      <c r="L39" t="s">
        <v>59</v>
      </c>
      <c r="M39" t="s">
        <v>60</v>
      </c>
      <c r="O39" t="e">
        <f t="shared" si="0"/>
        <v>#N/A</v>
      </c>
      <c r="P39">
        <f t="shared" si="1"/>
        <v>1011.41</v>
      </c>
      <c r="Q39">
        <f t="shared" si="2"/>
        <v>1011.41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38486.5</v>
      </c>
      <c r="B40">
        <v>1010.18</v>
      </c>
      <c r="C40">
        <v>1012.58</v>
      </c>
      <c r="D40" t="s">
        <v>55</v>
      </c>
      <c r="E40" t="s">
        <v>56</v>
      </c>
      <c r="F40" t="s">
        <v>57</v>
      </c>
      <c r="G40">
        <v>2.4</v>
      </c>
      <c r="H40">
        <v>0</v>
      </c>
      <c r="K40" t="s">
        <v>58</v>
      </c>
      <c r="L40" t="s">
        <v>59</v>
      </c>
      <c r="M40" t="s">
        <v>60</v>
      </c>
      <c r="O40" t="e">
        <f t="shared" si="0"/>
        <v>#N/A</v>
      </c>
      <c r="P40">
        <f t="shared" si="1"/>
        <v>1010.18</v>
      </c>
      <c r="Q40">
        <f t="shared" si="2"/>
        <v>1010.18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38521.5</v>
      </c>
      <c r="B41">
        <v>1008.8</v>
      </c>
      <c r="C41">
        <v>1012.58</v>
      </c>
      <c r="D41" t="s">
        <v>55</v>
      </c>
      <c r="E41" t="s">
        <v>56</v>
      </c>
      <c r="F41" t="s">
        <v>57</v>
      </c>
      <c r="G41">
        <v>3.78</v>
      </c>
      <c r="H41">
        <v>0</v>
      </c>
      <c r="K41" t="s">
        <v>58</v>
      </c>
      <c r="L41" t="s">
        <v>59</v>
      </c>
      <c r="M41" t="s">
        <v>60</v>
      </c>
      <c r="O41" t="e">
        <f t="shared" si="0"/>
        <v>#N/A</v>
      </c>
      <c r="P41">
        <f t="shared" si="1"/>
        <v>1008.8</v>
      </c>
      <c r="Q41">
        <f t="shared" si="2"/>
        <v>1008.8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38542.805555555555</v>
      </c>
      <c r="B42">
        <v>1008.29</v>
      </c>
      <c r="C42">
        <v>1012.58</v>
      </c>
      <c r="D42" t="s">
        <v>55</v>
      </c>
      <c r="E42" t="s">
        <v>56</v>
      </c>
      <c r="F42" t="s">
        <v>57</v>
      </c>
      <c r="G42">
        <v>4.29</v>
      </c>
      <c r="H42">
        <v>0</v>
      </c>
      <c r="K42" t="s">
        <v>58</v>
      </c>
      <c r="L42" t="s">
        <v>59</v>
      </c>
      <c r="M42" t="s">
        <v>60</v>
      </c>
      <c r="O42" t="e">
        <f t="shared" si="0"/>
        <v>#N/A</v>
      </c>
      <c r="P42">
        <f t="shared" si="1"/>
        <v>1008.29</v>
      </c>
      <c r="Q42">
        <f t="shared" si="2"/>
        <v>1008.29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38576.529861111114</v>
      </c>
      <c r="B43">
        <v>1007.76</v>
      </c>
      <c r="C43">
        <v>1012.58</v>
      </c>
      <c r="D43" t="s">
        <v>55</v>
      </c>
      <c r="E43" t="s">
        <v>56</v>
      </c>
      <c r="F43" t="s">
        <v>57</v>
      </c>
      <c r="G43">
        <v>4.82</v>
      </c>
      <c r="H43">
        <v>0</v>
      </c>
      <c r="K43" t="s">
        <v>58</v>
      </c>
      <c r="L43" t="s">
        <v>59</v>
      </c>
      <c r="M43" t="s">
        <v>60</v>
      </c>
      <c r="O43" t="e">
        <f t="shared" si="0"/>
        <v>#N/A</v>
      </c>
      <c r="P43">
        <f t="shared" si="1"/>
        <v>1007.76</v>
      </c>
      <c r="Q43">
        <f t="shared" si="2"/>
        <v>1007.76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38605.75277777778</v>
      </c>
      <c r="B44">
        <v>1007.54</v>
      </c>
      <c r="C44">
        <v>1012.58</v>
      </c>
      <c r="D44" t="s">
        <v>55</v>
      </c>
      <c r="E44" t="s">
        <v>56</v>
      </c>
      <c r="F44" t="s">
        <v>57</v>
      </c>
      <c r="G44">
        <v>5.04</v>
      </c>
      <c r="H44">
        <v>0</v>
      </c>
      <c r="K44" t="s">
        <v>58</v>
      </c>
      <c r="L44" t="s">
        <v>59</v>
      </c>
      <c r="M44" t="s">
        <v>60</v>
      </c>
      <c r="O44" t="e">
        <f t="shared" si="0"/>
        <v>#N/A</v>
      </c>
      <c r="P44">
        <f t="shared" si="1"/>
        <v>1007.54</v>
      </c>
      <c r="Q44">
        <f t="shared" si="2"/>
        <v>1007.54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38636.50763888889</v>
      </c>
      <c r="B45">
        <v>1007.27</v>
      </c>
      <c r="C45">
        <v>1012.58</v>
      </c>
      <c r="D45" t="s">
        <v>55</v>
      </c>
      <c r="E45" t="s">
        <v>56</v>
      </c>
      <c r="F45" t="s">
        <v>57</v>
      </c>
      <c r="G45">
        <v>5.31</v>
      </c>
      <c r="H45">
        <v>0</v>
      </c>
      <c r="K45" t="s">
        <v>58</v>
      </c>
      <c r="L45" t="s">
        <v>59</v>
      </c>
      <c r="M45" t="s">
        <v>60</v>
      </c>
      <c r="O45" t="e">
        <f t="shared" si="0"/>
        <v>#N/A</v>
      </c>
      <c r="P45">
        <f t="shared" si="1"/>
        <v>1007.27</v>
      </c>
      <c r="Q45">
        <f t="shared" si="2"/>
        <v>1007.27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38662.490277777775</v>
      </c>
      <c r="B46">
        <v>1007.23</v>
      </c>
      <c r="C46">
        <v>1012.58</v>
      </c>
      <c r="D46" t="s">
        <v>55</v>
      </c>
      <c r="E46" t="s">
        <v>56</v>
      </c>
      <c r="F46" t="s">
        <v>57</v>
      </c>
      <c r="G46">
        <v>5.35</v>
      </c>
      <c r="H46">
        <v>0</v>
      </c>
      <c r="K46" t="s">
        <v>58</v>
      </c>
      <c r="L46" t="s">
        <v>59</v>
      </c>
      <c r="M46" t="s">
        <v>60</v>
      </c>
      <c r="O46" t="e">
        <f t="shared" si="0"/>
        <v>#N/A</v>
      </c>
      <c r="P46">
        <f t="shared" si="1"/>
        <v>1007.23</v>
      </c>
      <c r="Q46">
        <f t="shared" si="2"/>
        <v>1007.23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38689.49930555555</v>
      </c>
      <c r="B47">
        <v>1010.99</v>
      </c>
      <c r="C47">
        <v>1012.58</v>
      </c>
      <c r="D47" t="s">
        <v>55</v>
      </c>
      <c r="E47" t="s">
        <v>56</v>
      </c>
      <c r="F47" t="s">
        <v>57</v>
      </c>
      <c r="G47">
        <v>1.59</v>
      </c>
      <c r="H47">
        <v>0</v>
      </c>
      <c r="K47" t="s">
        <v>58</v>
      </c>
      <c r="L47" t="s">
        <v>59</v>
      </c>
      <c r="M47" t="s">
        <v>60</v>
      </c>
      <c r="N47" t="s">
        <v>61</v>
      </c>
      <c r="O47" t="e">
        <f t="shared" si="0"/>
        <v>#N/A</v>
      </c>
      <c r="P47">
        <f t="shared" si="1"/>
        <v>1010.99</v>
      </c>
      <c r="Q47">
        <f t="shared" si="2"/>
        <v>1010.99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38738.6625</v>
      </c>
      <c r="B48">
        <v>1011.32</v>
      </c>
      <c r="C48">
        <v>1012.58</v>
      </c>
      <c r="D48" t="s">
        <v>55</v>
      </c>
      <c r="E48" t="s">
        <v>56</v>
      </c>
      <c r="F48" t="s">
        <v>57</v>
      </c>
      <c r="G48">
        <v>1.26</v>
      </c>
      <c r="H48">
        <v>0</v>
      </c>
      <c r="K48" t="s">
        <v>58</v>
      </c>
      <c r="L48" t="s">
        <v>59</v>
      </c>
      <c r="M48" t="s">
        <v>60</v>
      </c>
      <c r="O48" t="e">
        <f t="shared" si="0"/>
        <v>#N/A</v>
      </c>
      <c r="P48">
        <f t="shared" si="1"/>
        <v>1011.32</v>
      </c>
      <c r="Q48">
        <f t="shared" si="2"/>
        <v>1011.32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38766.498611111114</v>
      </c>
      <c r="B49">
        <v>1011.52</v>
      </c>
      <c r="C49">
        <v>1012.58</v>
      </c>
      <c r="D49" t="s">
        <v>55</v>
      </c>
      <c r="E49" t="s">
        <v>56</v>
      </c>
      <c r="F49" t="s">
        <v>57</v>
      </c>
      <c r="G49">
        <v>1.06</v>
      </c>
      <c r="H49">
        <v>0</v>
      </c>
      <c r="K49" t="s">
        <v>58</v>
      </c>
      <c r="L49" t="s">
        <v>59</v>
      </c>
      <c r="M49" t="s">
        <v>60</v>
      </c>
      <c r="O49" t="e">
        <f t="shared" si="0"/>
        <v>#N/A</v>
      </c>
      <c r="P49">
        <f t="shared" si="1"/>
        <v>1011.52</v>
      </c>
      <c r="Q49">
        <f t="shared" si="2"/>
        <v>1011.52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38788.50902777778</v>
      </c>
      <c r="B50">
        <v>1011.54</v>
      </c>
      <c r="C50">
        <v>1012.58</v>
      </c>
      <c r="D50" t="s">
        <v>55</v>
      </c>
      <c r="E50" t="s">
        <v>56</v>
      </c>
      <c r="F50" t="s">
        <v>57</v>
      </c>
      <c r="G50">
        <v>1.04</v>
      </c>
      <c r="H50">
        <v>0</v>
      </c>
      <c r="K50" t="s">
        <v>58</v>
      </c>
      <c r="L50" t="s">
        <v>59</v>
      </c>
      <c r="M50" t="s">
        <v>60</v>
      </c>
      <c r="O50" t="e">
        <f t="shared" si="0"/>
        <v>#N/A</v>
      </c>
      <c r="P50">
        <f t="shared" si="1"/>
        <v>1011.54</v>
      </c>
      <c r="Q50">
        <f t="shared" si="2"/>
        <v>1011.54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38816.50763888889</v>
      </c>
      <c r="B51">
        <v>1011.445</v>
      </c>
      <c r="C51">
        <v>1012.58</v>
      </c>
      <c r="D51" t="s">
        <v>55</v>
      </c>
      <c r="E51" t="s">
        <v>56</v>
      </c>
      <c r="F51" t="s">
        <v>57</v>
      </c>
      <c r="G51">
        <v>1.135</v>
      </c>
      <c r="H51">
        <v>0</v>
      </c>
      <c r="K51" t="s">
        <v>58</v>
      </c>
      <c r="L51" t="s">
        <v>59</v>
      </c>
      <c r="M51" t="s">
        <v>60</v>
      </c>
      <c r="O51" t="e">
        <f t="shared" si="0"/>
        <v>#N/A</v>
      </c>
      <c r="P51">
        <f t="shared" si="1"/>
        <v>1011.445</v>
      </c>
      <c r="Q51">
        <f t="shared" si="2"/>
        <v>1011.445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38879.520833333336</v>
      </c>
      <c r="B52">
        <v>1009.005</v>
      </c>
      <c r="C52">
        <v>1012.58</v>
      </c>
      <c r="D52" t="s">
        <v>55</v>
      </c>
      <c r="E52" t="s">
        <v>56</v>
      </c>
      <c r="F52" t="s">
        <v>57</v>
      </c>
      <c r="G52">
        <v>3.575</v>
      </c>
      <c r="H52">
        <v>0</v>
      </c>
      <c r="K52" t="s">
        <v>58</v>
      </c>
      <c r="L52" t="s">
        <v>59</v>
      </c>
      <c r="M52" t="s">
        <v>60</v>
      </c>
      <c r="O52" t="e">
        <f t="shared" si="0"/>
        <v>#N/A</v>
      </c>
      <c r="P52">
        <f t="shared" si="1"/>
        <v>1009.005</v>
      </c>
      <c r="Q52">
        <f t="shared" si="2"/>
        <v>1009.005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38935.52291666667</v>
      </c>
      <c r="B53">
        <v>1010.95</v>
      </c>
      <c r="C53">
        <v>1012.58</v>
      </c>
      <c r="D53" t="s">
        <v>55</v>
      </c>
      <c r="E53" t="s">
        <v>56</v>
      </c>
      <c r="F53" t="s">
        <v>57</v>
      </c>
      <c r="G53">
        <v>1.63</v>
      </c>
      <c r="H53">
        <v>0</v>
      </c>
      <c r="K53" t="s">
        <v>58</v>
      </c>
      <c r="L53" t="s">
        <v>59</v>
      </c>
      <c r="M53" t="s">
        <v>60</v>
      </c>
      <c r="O53" t="e">
        <f t="shared" si="0"/>
        <v>#N/A</v>
      </c>
      <c r="P53">
        <f t="shared" si="1"/>
        <v>1010.95</v>
      </c>
      <c r="Q53">
        <f t="shared" si="2"/>
        <v>1010.95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38969.430555555555</v>
      </c>
      <c r="B54">
        <v>1008.65</v>
      </c>
      <c r="C54">
        <v>1012.58</v>
      </c>
      <c r="D54" t="s">
        <v>55</v>
      </c>
      <c r="E54" t="s">
        <v>56</v>
      </c>
      <c r="F54" t="s">
        <v>57</v>
      </c>
      <c r="G54">
        <v>3.93</v>
      </c>
      <c r="H54">
        <v>0</v>
      </c>
      <c r="K54" t="s">
        <v>58</v>
      </c>
      <c r="L54" t="s">
        <v>59</v>
      </c>
      <c r="M54" t="s">
        <v>60</v>
      </c>
      <c r="O54" t="e">
        <f t="shared" si="0"/>
        <v>#N/A</v>
      </c>
      <c r="P54">
        <f t="shared" si="1"/>
        <v>1008.65</v>
      </c>
      <c r="Q54">
        <f t="shared" si="2"/>
        <v>1008.65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39002.47777777778</v>
      </c>
      <c r="B55">
        <v>1009.14</v>
      </c>
      <c r="C55">
        <v>1012.58</v>
      </c>
      <c r="D55" t="s">
        <v>55</v>
      </c>
      <c r="E55" t="s">
        <v>56</v>
      </c>
      <c r="F55" t="s">
        <v>57</v>
      </c>
      <c r="G55">
        <v>3.44</v>
      </c>
      <c r="H55">
        <v>0</v>
      </c>
      <c r="K55" t="s">
        <v>58</v>
      </c>
      <c r="L55" t="s">
        <v>59</v>
      </c>
      <c r="M55" t="s">
        <v>60</v>
      </c>
      <c r="O55" t="e">
        <f t="shared" si="0"/>
        <v>#N/A</v>
      </c>
      <c r="P55">
        <f t="shared" si="1"/>
        <v>1009.14</v>
      </c>
      <c r="Q55">
        <f t="shared" si="2"/>
        <v>1009.14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39032.493055555555</v>
      </c>
      <c r="B56">
        <v>1010.95</v>
      </c>
      <c r="C56">
        <v>1012.58</v>
      </c>
      <c r="D56" t="s">
        <v>55</v>
      </c>
      <c r="E56" t="s">
        <v>56</v>
      </c>
      <c r="F56" t="s">
        <v>57</v>
      </c>
      <c r="G56">
        <v>1.63</v>
      </c>
      <c r="H56">
        <v>0</v>
      </c>
      <c r="K56" t="s">
        <v>58</v>
      </c>
      <c r="L56" t="s">
        <v>59</v>
      </c>
      <c r="M56" t="s">
        <v>60</v>
      </c>
      <c r="O56" t="e">
        <f t="shared" si="0"/>
        <v>#N/A</v>
      </c>
      <c r="P56">
        <f t="shared" si="1"/>
        <v>1010.95</v>
      </c>
      <c r="Q56">
        <f t="shared" si="2"/>
        <v>1010.95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39103.493055555555</v>
      </c>
      <c r="B57">
        <v>1010.845</v>
      </c>
      <c r="C57">
        <v>1012.58</v>
      </c>
      <c r="D57" t="s">
        <v>55</v>
      </c>
      <c r="E57" t="s">
        <v>56</v>
      </c>
      <c r="F57" t="s">
        <v>57</v>
      </c>
      <c r="G57">
        <v>1.735</v>
      </c>
      <c r="H57">
        <v>0</v>
      </c>
      <c r="K57" t="s">
        <v>58</v>
      </c>
      <c r="L57" t="s">
        <v>59</v>
      </c>
      <c r="M57" t="s">
        <v>60</v>
      </c>
      <c r="O57" t="e">
        <f t="shared" si="0"/>
        <v>#N/A</v>
      </c>
      <c r="P57">
        <f t="shared" si="1"/>
        <v>1010.845</v>
      </c>
      <c r="Q57">
        <f t="shared" si="2"/>
        <v>1010.845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39130.490277777775</v>
      </c>
      <c r="B58">
        <v>1011.065</v>
      </c>
      <c r="C58">
        <v>1012.58</v>
      </c>
      <c r="D58" t="s">
        <v>55</v>
      </c>
      <c r="E58" t="s">
        <v>56</v>
      </c>
      <c r="F58" t="s">
        <v>57</v>
      </c>
      <c r="G58">
        <v>1.515</v>
      </c>
      <c r="H58">
        <v>0</v>
      </c>
      <c r="K58" t="s">
        <v>58</v>
      </c>
      <c r="L58" t="s">
        <v>59</v>
      </c>
      <c r="M58" t="s">
        <v>60</v>
      </c>
      <c r="O58" t="e">
        <f t="shared" si="0"/>
        <v>#N/A</v>
      </c>
      <c r="P58">
        <f t="shared" si="1"/>
        <v>1011.065</v>
      </c>
      <c r="Q58">
        <f t="shared" si="2"/>
        <v>1011.065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39158.48472222222</v>
      </c>
      <c r="B59">
        <v>1011.1</v>
      </c>
      <c r="C59">
        <v>1012.58</v>
      </c>
      <c r="D59" t="s">
        <v>55</v>
      </c>
      <c r="E59" t="s">
        <v>56</v>
      </c>
      <c r="F59" t="s">
        <v>57</v>
      </c>
      <c r="G59">
        <v>1.48</v>
      </c>
      <c r="H59">
        <v>0</v>
      </c>
      <c r="K59" t="s">
        <v>58</v>
      </c>
      <c r="L59" t="s">
        <v>59</v>
      </c>
      <c r="M59" t="s">
        <v>60</v>
      </c>
      <c r="O59" t="e">
        <f t="shared" si="0"/>
        <v>#N/A</v>
      </c>
      <c r="P59">
        <f t="shared" si="1"/>
        <v>1011.1</v>
      </c>
      <c r="Q59">
        <f t="shared" si="2"/>
        <v>1011.1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39214.49097222222</v>
      </c>
      <c r="B60">
        <v>1011.78</v>
      </c>
      <c r="C60">
        <v>1012.58</v>
      </c>
      <c r="D60" t="s">
        <v>55</v>
      </c>
      <c r="E60" t="s">
        <v>56</v>
      </c>
      <c r="F60" t="s">
        <v>57</v>
      </c>
      <c r="G60">
        <v>0.8</v>
      </c>
      <c r="H60">
        <v>0</v>
      </c>
      <c r="K60" t="s">
        <v>58</v>
      </c>
      <c r="L60" t="s">
        <v>59</v>
      </c>
      <c r="M60" t="s">
        <v>60</v>
      </c>
      <c r="O60" t="e">
        <f t="shared" si="0"/>
        <v>#N/A</v>
      </c>
      <c r="P60">
        <f t="shared" si="1"/>
        <v>1011.78</v>
      </c>
      <c r="Q60">
        <f t="shared" si="2"/>
        <v>1011.78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39242.48402777778</v>
      </c>
      <c r="B61">
        <v>1011.17</v>
      </c>
      <c r="C61">
        <v>1012.58</v>
      </c>
      <c r="D61" t="s">
        <v>55</v>
      </c>
      <c r="E61" t="s">
        <v>56</v>
      </c>
      <c r="F61" t="s">
        <v>57</v>
      </c>
      <c r="G61">
        <v>1.41</v>
      </c>
      <c r="H61">
        <v>0</v>
      </c>
      <c r="K61" t="s">
        <v>58</v>
      </c>
      <c r="L61" t="s">
        <v>59</v>
      </c>
      <c r="M61" t="s">
        <v>60</v>
      </c>
      <c r="O61" t="e">
        <f t="shared" si="0"/>
        <v>#N/A</v>
      </c>
      <c r="P61">
        <f t="shared" si="1"/>
        <v>1011.17</v>
      </c>
      <c r="Q61">
        <f t="shared" si="2"/>
        <v>1011.17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39270.459027777775</v>
      </c>
      <c r="B62">
        <v>1010.925</v>
      </c>
      <c r="C62">
        <v>1012.58</v>
      </c>
      <c r="D62" t="s">
        <v>55</v>
      </c>
      <c r="E62" t="s">
        <v>56</v>
      </c>
      <c r="F62" t="s">
        <v>57</v>
      </c>
      <c r="G62">
        <v>1.655</v>
      </c>
      <c r="H62">
        <v>0</v>
      </c>
      <c r="K62" t="s">
        <v>58</v>
      </c>
      <c r="L62" t="s">
        <v>59</v>
      </c>
      <c r="M62" t="s">
        <v>60</v>
      </c>
      <c r="O62" t="e">
        <f t="shared" si="0"/>
        <v>#N/A</v>
      </c>
      <c r="P62">
        <f t="shared" si="1"/>
        <v>1010.925</v>
      </c>
      <c r="Q62">
        <f t="shared" si="2"/>
        <v>1010.925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39340.49375</v>
      </c>
      <c r="B63">
        <v>1008.26</v>
      </c>
      <c r="C63">
        <v>1012.58</v>
      </c>
      <c r="D63" t="s">
        <v>55</v>
      </c>
      <c r="E63" t="s">
        <v>56</v>
      </c>
      <c r="F63" t="s">
        <v>57</v>
      </c>
      <c r="G63">
        <v>4.32</v>
      </c>
      <c r="H63">
        <v>0</v>
      </c>
      <c r="K63" t="s">
        <v>58</v>
      </c>
      <c r="L63" t="s">
        <v>59</v>
      </c>
      <c r="M63" t="s">
        <v>60</v>
      </c>
      <c r="O63" t="e">
        <f t="shared" si="0"/>
        <v>#N/A</v>
      </c>
      <c r="P63">
        <f t="shared" si="1"/>
        <v>1008.26</v>
      </c>
      <c r="Q63">
        <f t="shared" si="2"/>
        <v>1008.26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39367.45347222222</v>
      </c>
      <c r="B64">
        <v>1008.225</v>
      </c>
      <c r="C64">
        <v>1012.58</v>
      </c>
      <c r="D64" t="s">
        <v>55</v>
      </c>
      <c r="E64" t="s">
        <v>56</v>
      </c>
      <c r="F64" t="s">
        <v>57</v>
      </c>
      <c r="G64">
        <v>4.355</v>
      </c>
      <c r="H64">
        <v>0</v>
      </c>
      <c r="K64" t="s">
        <v>58</v>
      </c>
      <c r="L64" t="s">
        <v>59</v>
      </c>
      <c r="M64" t="s">
        <v>60</v>
      </c>
      <c r="O64" t="e">
        <f t="shared" si="0"/>
        <v>#N/A</v>
      </c>
      <c r="P64">
        <f t="shared" si="1"/>
        <v>1008.225</v>
      </c>
      <c r="Q64">
        <f t="shared" si="2"/>
        <v>1008.225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39401.45694444444</v>
      </c>
      <c r="B65">
        <v>1009.335</v>
      </c>
      <c r="C65">
        <v>1012.58</v>
      </c>
      <c r="D65" t="s">
        <v>55</v>
      </c>
      <c r="E65" t="s">
        <v>56</v>
      </c>
      <c r="F65" t="s">
        <v>57</v>
      </c>
      <c r="G65">
        <v>3.245</v>
      </c>
      <c r="H65">
        <v>0</v>
      </c>
      <c r="K65" t="s">
        <v>58</v>
      </c>
      <c r="L65" t="s">
        <v>59</v>
      </c>
      <c r="M65" t="s">
        <v>60</v>
      </c>
      <c r="O65" t="e">
        <f t="shared" si="0"/>
        <v>#N/A</v>
      </c>
      <c r="P65">
        <f t="shared" si="1"/>
        <v>1009.335</v>
      </c>
      <c r="Q65">
        <f t="shared" si="2"/>
        <v>1009.335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39459.4625</v>
      </c>
      <c r="B66">
        <v>1010.705</v>
      </c>
      <c r="C66">
        <v>1012.58</v>
      </c>
      <c r="D66" t="s">
        <v>55</v>
      </c>
      <c r="E66" t="s">
        <v>56</v>
      </c>
      <c r="F66" t="s">
        <v>57</v>
      </c>
      <c r="G66">
        <v>1.875</v>
      </c>
      <c r="H66">
        <v>0</v>
      </c>
      <c r="K66" t="s">
        <v>58</v>
      </c>
      <c r="L66" t="s">
        <v>59</v>
      </c>
      <c r="M66" t="s">
        <v>60</v>
      </c>
      <c r="O66" t="e">
        <f t="shared" si="0"/>
        <v>#N/A</v>
      </c>
      <c r="P66">
        <f t="shared" si="1"/>
        <v>1010.705</v>
      </c>
      <c r="Q66">
        <f t="shared" si="2"/>
        <v>1010.705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39494.48611111111</v>
      </c>
      <c r="B67">
        <v>1010.875</v>
      </c>
      <c r="C67">
        <v>1012.58</v>
      </c>
      <c r="D67" t="s">
        <v>55</v>
      </c>
      <c r="E67" t="s">
        <v>56</v>
      </c>
      <c r="F67" t="s">
        <v>57</v>
      </c>
      <c r="G67">
        <v>1.705</v>
      </c>
      <c r="H67">
        <v>0</v>
      </c>
      <c r="K67" t="s">
        <v>58</v>
      </c>
      <c r="L67" t="s">
        <v>59</v>
      </c>
      <c r="M67" t="s">
        <v>60</v>
      </c>
      <c r="O67" t="e">
        <f t="shared" si="0"/>
        <v>#N/A</v>
      </c>
      <c r="P67">
        <f t="shared" si="1"/>
        <v>1010.875</v>
      </c>
      <c r="Q67">
        <f t="shared" si="2"/>
        <v>1010.875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39522.49375</v>
      </c>
      <c r="B68">
        <v>1010.675</v>
      </c>
      <c r="C68">
        <v>1012.58</v>
      </c>
      <c r="D68" t="s">
        <v>55</v>
      </c>
      <c r="E68" t="s">
        <v>56</v>
      </c>
      <c r="F68" t="s">
        <v>57</v>
      </c>
      <c r="G68">
        <v>1.905</v>
      </c>
      <c r="H68">
        <v>0</v>
      </c>
      <c r="K68" t="s">
        <v>58</v>
      </c>
      <c r="L68" t="s">
        <v>59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1010.675</v>
      </c>
      <c r="Q68">
        <f aca="true" t="shared" si="15" ref="Q68:Q131">IF(ISNA(P68),IF(ISNA(R68),IF(ISNA(S68),"",S68),R68),P68)</f>
        <v>1010.675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39550.45416666667</v>
      </c>
      <c r="B69">
        <v>1010.99</v>
      </c>
      <c r="C69">
        <v>1012.58</v>
      </c>
      <c r="D69" t="s">
        <v>55</v>
      </c>
      <c r="E69" t="s">
        <v>56</v>
      </c>
      <c r="F69" t="s">
        <v>57</v>
      </c>
      <c r="G69">
        <v>1.59</v>
      </c>
      <c r="H69">
        <v>0</v>
      </c>
      <c r="K69" t="s">
        <v>58</v>
      </c>
      <c r="L69" t="s">
        <v>59</v>
      </c>
      <c r="M69" t="s">
        <v>60</v>
      </c>
      <c r="O69" t="e">
        <f t="shared" si="13"/>
        <v>#N/A</v>
      </c>
      <c r="P69">
        <f t="shared" si="14"/>
        <v>1010.99</v>
      </c>
      <c r="Q69">
        <f t="shared" si="15"/>
        <v>1010.99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39578.475</v>
      </c>
      <c r="B70">
        <v>1010.29</v>
      </c>
      <c r="C70">
        <v>1012.58</v>
      </c>
      <c r="D70" t="s">
        <v>55</v>
      </c>
      <c r="E70" t="s">
        <v>56</v>
      </c>
      <c r="F70" t="s">
        <v>57</v>
      </c>
      <c r="G70">
        <v>2.29</v>
      </c>
      <c r="H70">
        <v>0</v>
      </c>
      <c r="K70" t="s">
        <v>58</v>
      </c>
      <c r="L70" t="s">
        <v>59</v>
      </c>
      <c r="M70" t="s">
        <v>60</v>
      </c>
      <c r="O70" t="e">
        <f t="shared" si="13"/>
        <v>#N/A</v>
      </c>
      <c r="P70">
        <f t="shared" si="14"/>
        <v>1010.29</v>
      </c>
      <c r="Q70">
        <f t="shared" si="15"/>
        <v>1010.29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39620.47222222222</v>
      </c>
      <c r="B71">
        <v>1011.78</v>
      </c>
      <c r="C71">
        <v>1012.58</v>
      </c>
      <c r="D71" t="s">
        <v>55</v>
      </c>
      <c r="E71" t="s">
        <v>56</v>
      </c>
      <c r="F71" t="s">
        <v>57</v>
      </c>
      <c r="G71">
        <v>0.8</v>
      </c>
      <c r="H71">
        <v>0</v>
      </c>
      <c r="K71" t="s">
        <v>58</v>
      </c>
      <c r="L71" t="s">
        <v>59</v>
      </c>
      <c r="M71" t="s">
        <v>60</v>
      </c>
      <c r="O71" t="e">
        <f t="shared" si="13"/>
        <v>#N/A</v>
      </c>
      <c r="P71">
        <f t="shared" si="14"/>
        <v>1011.78</v>
      </c>
      <c r="Q71">
        <f t="shared" si="15"/>
        <v>1011.78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39648.47222222222</v>
      </c>
      <c r="B72">
        <v>1010.86</v>
      </c>
      <c r="C72">
        <v>1012.58</v>
      </c>
      <c r="D72" t="s">
        <v>55</v>
      </c>
      <c r="E72" t="s">
        <v>56</v>
      </c>
      <c r="F72" t="s">
        <v>57</v>
      </c>
      <c r="G72">
        <v>1.72</v>
      </c>
      <c r="H72">
        <v>0</v>
      </c>
      <c r="K72" t="s">
        <v>58</v>
      </c>
      <c r="L72" t="s">
        <v>59</v>
      </c>
      <c r="M72" t="s">
        <v>60</v>
      </c>
      <c r="O72" t="e">
        <f t="shared" si="13"/>
        <v>#N/A</v>
      </c>
      <c r="P72">
        <f t="shared" si="14"/>
        <v>1010.86</v>
      </c>
      <c r="Q72">
        <f t="shared" si="15"/>
        <v>1010.86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39681.46944444445</v>
      </c>
      <c r="B73">
        <v>1008.57</v>
      </c>
      <c r="C73">
        <v>1012.58</v>
      </c>
      <c r="D73" t="s">
        <v>55</v>
      </c>
      <c r="E73" t="s">
        <v>56</v>
      </c>
      <c r="F73" t="s">
        <v>57</v>
      </c>
      <c r="G73">
        <v>4.01</v>
      </c>
      <c r="H73">
        <v>0</v>
      </c>
      <c r="K73" t="s">
        <v>58</v>
      </c>
      <c r="L73" t="s">
        <v>59</v>
      </c>
      <c r="M73" t="s">
        <v>60</v>
      </c>
      <c r="O73" t="e">
        <f t="shared" si="13"/>
        <v>#N/A</v>
      </c>
      <c r="P73">
        <f t="shared" si="14"/>
        <v>1008.57</v>
      </c>
      <c r="Q73">
        <f t="shared" si="15"/>
        <v>1008.57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39711.47152777778</v>
      </c>
      <c r="B74">
        <v>1008.32</v>
      </c>
      <c r="C74">
        <v>1012.58</v>
      </c>
      <c r="D74" t="s">
        <v>55</v>
      </c>
      <c r="E74" t="s">
        <v>56</v>
      </c>
      <c r="F74" t="s">
        <v>57</v>
      </c>
      <c r="G74">
        <v>4.26</v>
      </c>
      <c r="H74">
        <v>0</v>
      </c>
      <c r="K74" t="s">
        <v>58</v>
      </c>
      <c r="L74" t="s">
        <v>59</v>
      </c>
      <c r="M74" t="s">
        <v>60</v>
      </c>
      <c r="O74" t="e">
        <f t="shared" si="13"/>
        <v>#N/A</v>
      </c>
      <c r="P74">
        <f t="shared" si="14"/>
        <v>1008.32</v>
      </c>
      <c r="Q74">
        <f t="shared" si="15"/>
        <v>1008.32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39732.50555555556</v>
      </c>
      <c r="B75">
        <v>1008.54</v>
      </c>
      <c r="C75">
        <v>1012.58</v>
      </c>
      <c r="D75" t="s">
        <v>55</v>
      </c>
      <c r="E75" t="s">
        <v>56</v>
      </c>
      <c r="F75" t="s">
        <v>57</v>
      </c>
      <c r="G75">
        <v>4.04</v>
      </c>
      <c r="H75">
        <v>0</v>
      </c>
      <c r="K75" t="s">
        <v>58</v>
      </c>
      <c r="L75" t="s">
        <v>59</v>
      </c>
      <c r="M75" t="s">
        <v>60</v>
      </c>
      <c r="O75" t="e">
        <f t="shared" si="13"/>
        <v>#N/A</v>
      </c>
      <c r="P75">
        <f t="shared" si="14"/>
        <v>1008.54</v>
      </c>
      <c r="Q75">
        <f t="shared" si="15"/>
        <v>1008.54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39774.47777777778</v>
      </c>
      <c r="B76">
        <v>1011.8</v>
      </c>
      <c r="C76">
        <v>1012.58</v>
      </c>
      <c r="D76" t="s">
        <v>55</v>
      </c>
      <c r="E76" t="s">
        <v>56</v>
      </c>
      <c r="F76" t="s">
        <v>57</v>
      </c>
      <c r="G76">
        <v>0.78</v>
      </c>
      <c r="H76">
        <v>0</v>
      </c>
      <c r="K76" t="s">
        <v>58</v>
      </c>
      <c r="L76" t="s">
        <v>59</v>
      </c>
      <c r="M76" t="s">
        <v>60</v>
      </c>
      <c r="O76" t="e">
        <f t="shared" si="13"/>
        <v>#N/A</v>
      </c>
      <c r="P76">
        <f t="shared" si="14"/>
        <v>1011.8</v>
      </c>
      <c r="Q76">
        <f t="shared" si="15"/>
        <v>1011.8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39803.48402777778</v>
      </c>
      <c r="B77">
        <v>1011.89</v>
      </c>
      <c r="C77">
        <v>1012.58</v>
      </c>
      <c r="D77" t="s">
        <v>55</v>
      </c>
      <c r="E77" t="s">
        <v>56</v>
      </c>
      <c r="F77" t="s">
        <v>57</v>
      </c>
      <c r="G77">
        <v>0.69</v>
      </c>
      <c r="H77">
        <v>0</v>
      </c>
      <c r="K77" t="s">
        <v>58</v>
      </c>
      <c r="L77" t="s">
        <v>59</v>
      </c>
      <c r="M77" t="s">
        <v>60</v>
      </c>
      <c r="O77" t="e">
        <f t="shared" si="13"/>
        <v>#N/A</v>
      </c>
      <c r="P77">
        <f t="shared" si="14"/>
        <v>1011.89</v>
      </c>
      <c r="Q77">
        <f t="shared" si="15"/>
        <v>1011.89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39838.48611111111</v>
      </c>
      <c r="B78">
        <v>1011.86</v>
      </c>
      <c r="C78">
        <v>1012.58</v>
      </c>
      <c r="D78" t="s">
        <v>55</v>
      </c>
      <c r="E78" t="s">
        <v>56</v>
      </c>
      <c r="F78" t="s">
        <v>57</v>
      </c>
      <c r="G78">
        <v>0.72</v>
      </c>
      <c r="H78">
        <v>0</v>
      </c>
      <c r="K78" t="s">
        <v>58</v>
      </c>
      <c r="L78" t="s">
        <v>59</v>
      </c>
      <c r="M78" t="s">
        <v>60</v>
      </c>
      <c r="O78" t="e">
        <f t="shared" si="13"/>
        <v>#N/A</v>
      </c>
      <c r="P78">
        <f t="shared" si="14"/>
        <v>1011.86</v>
      </c>
      <c r="Q78">
        <f t="shared" si="15"/>
        <v>1011.86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39864.47430555556</v>
      </c>
      <c r="B79">
        <v>1011.71</v>
      </c>
      <c r="C79">
        <v>1012.58</v>
      </c>
      <c r="D79" t="s">
        <v>55</v>
      </c>
      <c r="E79" t="s">
        <v>56</v>
      </c>
      <c r="F79" t="s">
        <v>57</v>
      </c>
      <c r="G79">
        <v>0.87</v>
      </c>
      <c r="H79">
        <v>0</v>
      </c>
      <c r="K79" t="s">
        <v>58</v>
      </c>
      <c r="L79" t="s">
        <v>59</v>
      </c>
      <c r="M79" t="s">
        <v>60</v>
      </c>
      <c r="O79" t="e">
        <f t="shared" si="13"/>
        <v>#N/A</v>
      </c>
      <c r="P79">
        <f t="shared" si="14"/>
        <v>1011.71</v>
      </c>
      <c r="Q79">
        <f t="shared" si="15"/>
        <v>1011.71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39886.479166666664</v>
      </c>
      <c r="B80">
        <v>1011.59</v>
      </c>
      <c r="C80">
        <v>1012.58</v>
      </c>
      <c r="D80" t="s">
        <v>55</v>
      </c>
      <c r="E80" t="s">
        <v>56</v>
      </c>
      <c r="F80" t="s">
        <v>57</v>
      </c>
      <c r="G80">
        <v>0.99</v>
      </c>
      <c r="H80">
        <v>0</v>
      </c>
      <c r="K80" t="s">
        <v>58</v>
      </c>
      <c r="L80" t="s">
        <v>59</v>
      </c>
      <c r="M80" t="s">
        <v>60</v>
      </c>
      <c r="O80" t="e">
        <f t="shared" si="13"/>
        <v>#N/A</v>
      </c>
      <c r="P80">
        <f t="shared" si="14"/>
        <v>1011.59</v>
      </c>
      <c r="Q80">
        <f t="shared" si="15"/>
        <v>1011.59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39913.46041666667</v>
      </c>
      <c r="B81">
        <v>1011.35</v>
      </c>
      <c r="C81">
        <v>1012.58</v>
      </c>
      <c r="D81" t="s">
        <v>55</v>
      </c>
      <c r="E81" t="s">
        <v>56</v>
      </c>
      <c r="F81" t="s">
        <v>57</v>
      </c>
      <c r="G81">
        <v>1.23</v>
      </c>
      <c r="H81">
        <v>0</v>
      </c>
      <c r="K81" t="s">
        <v>58</v>
      </c>
      <c r="L81" t="s">
        <v>59</v>
      </c>
      <c r="M81" t="s">
        <v>60</v>
      </c>
      <c r="O81" t="e">
        <f t="shared" si="13"/>
        <v>#N/A</v>
      </c>
      <c r="P81">
        <f t="shared" si="14"/>
        <v>1011.35</v>
      </c>
      <c r="Q81">
        <f t="shared" si="15"/>
        <v>1011.35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39949.50486111111</v>
      </c>
      <c r="B82">
        <v>1011.04</v>
      </c>
      <c r="C82">
        <v>1012.58</v>
      </c>
      <c r="D82" t="s">
        <v>55</v>
      </c>
      <c r="E82" t="s">
        <v>56</v>
      </c>
      <c r="F82" t="s">
        <v>57</v>
      </c>
      <c r="G82">
        <v>1.54</v>
      </c>
      <c r="H82">
        <v>0</v>
      </c>
      <c r="K82" t="s">
        <v>58</v>
      </c>
      <c r="L82" t="s">
        <v>59</v>
      </c>
      <c r="M82" t="s">
        <v>60</v>
      </c>
      <c r="O82" t="e">
        <f t="shared" si="13"/>
        <v>#N/A</v>
      </c>
      <c r="P82">
        <f t="shared" si="14"/>
        <v>1011.04</v>
      </c>
      <c r="Q82">
        <f t="shared" si="15"/>
        <v>1011.04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39977.48333333333</v>
      </c>
      <c r="B83">
        <v>1010.19</v>
      </c>
      <c r="C83">
        <v>1012.58</v>
      </c>
      <c r="D83" t="s">
        <v>55</v>
      </c>
      <c r="E83" t="s">
        <v>56</v>
      </c>
      <c r="F83" t="s">
        <v>57</v>
      </c>
      <c r="G83">
        <v>2.39</v>
      </c>
      <c r="H83">
        <v>0</v>
      </c>
      <c r="K83" t="s">
        <v>58</v>
      </c>
      <c r="L83" t="s">
        <v>59</v>
      </c>
      <c r="M83" t="s">
        <v>60</v>
      </c>
      <c r="O83" t="e">
        <f t="shared" si="13"/>
        <v>#N/A</v>
      </c>
      <c r="P83">
        <f t="shared" si="14"/>
        <v>1010.19</v>
      </c>
      <c r="Q83">
        <f t="shared" si="15"/>
        <v>1010.19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40005.44027777778</v>
      </c>
      <c r="B84">
        <v>1009.13</v>
      </c>
      <c r="C84">
        <v>1012.58</v>
      </c>
      <c r="D84" t="s">
        <v>55</v>
      </c>
      <c r="E84" t="s">
        <v>56</v>
      </c>
      <c r="F84" t="s">
        <v>57</v>
      </c>
      <c r="G84">
        <v>3.45</v>
      </c>
      <c r="H84">
        <v>0</v>
      </c>
      <c r="K84" t="s">
        <v>58</v>
      </c>
      <c r="L84" t="s">
        <v>59</v>
      </c>
      <c r="M84" t="s">
        <v>60</v>
      </c>
      <c r="O84" t="e">
        <f t="shared" si="13"/>
        <v>#N/A</v>
      </c>
      <c r="P84">
        <f t="shared" si="14"/>
        <v>1009.13</v>
      </c>
      <c r="Q84">
        <f t="shared" si="15"/>
        <v>1009.13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40048.47986111111</v>
      </c>
      <c r="B85">
        <v>1008.16</v>
      </c>
      <c r="C85">
        <v>1012.58</v>
      </c>
      <c r="D85" t="s">
        <v>55</v>
      </c>
      <c r="E85" t="s">
        <v>56</v>
      </c>
      <c r="F85" t="s">
        <v>57</v>
      </c>
      <c r="G85">
        <v>4.42</v>
      </c>
      <c r="H85">
        <v>0</v>
      </c>
      <c r="K85" t="s">
        <v>58</v>
      </c>
      <c r="L85" t="s">
        <v>59</v>
      </c>
      <c r="M85" t="s">
        <v>60</v>
      </c>
      <c r="O85" t="e">
        <f t="shared" si="13"/>
        <v>#N/A</v>
      </c>
      <c r="P85">
        <f t="shared" si="14"/>
        <v>1008.16</v>
      </c>
      <c r="Q85">
        <f t="shared" si="15"/>
        <v>1008.16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40076.49722222222</v>
      </c>
      <c r="B86">
        <v>1007.68</v>
      </c>
      <c r="C86">
        <v>1012.58</v>
      </c>
      <c r="D86" t="s">
        <v>55</v>
      </c>
      <c r="E86" t="s">
        <v>56</v>
      </c>
      <c r="F86" t="s">
        <v>57</v>
      </c>
      <c r="G86">
        <v>4.9</v>
      </c>
      <c r="H86">
        <v>0</v>
      </c>
      <c r="K86" t="s">
        <v>58</v>
      </c>
      <c r="L86" t="s">
        <v>59</v>
      </c>
      <c r="M86" t="s">
        <v>60</v>
      </c>
      <c r="O86" t="e">
        <f t="shared" si="13"/>
        <v>#N/A</v>
      </c>
      <c r="P86">
        <f t="shared" si="14"/>
        <v>1007.68</v>
      </c>
      <c r="Q86">
        <f t="shared" si="15"/>
        <v>1007.68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40098.481944444444</v>
      </c>
      <c r="B87">
        <v>1008.02</v>
      </c>
      <c r="C87">
        <v>1012.58</v>
      </c>
      <c r="D87" t="s">
        <v>55</v>
      </c>
      <c r="E87" t="s">
        <v>56</v>
      </c>
      <c r="F87" t="s">
        <v>57</v>
      </c>
      <c r="G87">
        <v>4.56</v>
      </c>
      <c r="H87">
        <v>0</v>
      </c>
      <c r="K87" t="s">
        <v>58</v>
      </c>
      <c r="L87" t="s">
        <v>59</v>
      </c>
      <c r="M87" t="s">
        <v>60</v>
      </c>
      <c r="O87" t="e">
        <f t="shared" si="13"/>
        <v>#N/A</v>
      </c>
      <c r="P87">
        <f t="shared" si="14"/>
        <v>1008.02</v>
      </c>
      <c r="Q87">
        <f t="shared" si="15"/>
        <v>1008.02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40131.49652777778</v>
      </c>
      <c r="B88">
        <v>1008.08</v>
      </c>
      <c r="C88">
        <v>1012.58</v>
      </c>
      <c r="D88" t="s">
        <v>55</v>
      </c>
      <c r="E88" t="s">
        <v>56</v>
      </c>
      <c r="F88" t="s">
        <v>57</v>
      </c>
      <c r="G88">
        <v>4.5</v>
      </c>
      <c r="H88">
        <v>0</v>
      </c>
      <c r="K88" t="s">
        <v>58</v>
      </c>
      <c r="L88" t="s">
        <v>59</v>
      </c>
      <c r="M88" t="s">
        <v>60</v>
      </c>
      <c r="O88" t="e">
        <f t="shared" si="13"/>
        <v>#N/A</v>
      </c>
      <c r="P88">
        <f t="shared" si="14"/>
        <v>1008.08</v>
      </c>
      <c r="Q88">
        <f t="shared" si="15"/>
        <v>1008.08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40156.50763888889</v>
      </c>
      <c r="B89">
        <v>1009.32</v>
      </c>
      <c r="C89">
        <v>1012.58</v>
      </c>
      <c r="D89" t="s">
        <v>55</v>
      </c>
      <c r="E89" t="s">
        <v>56</v>
      </c>
      <c r="F89" t="s">
        <v>57</v>
      </c>
      <c r="G89">
        <v>3.26</v>
      </c>
      <c r="H89">
        <v>0</v>
      </c>
      <c r="K89" t="s">
        <v>58</v>
      </c>
      <c r="L89" t="s">
        <v>59</v>
      </c>
      <c r="M89" t="s">
        <v>60</v>
      </c>
      <c r="O89" t="e">
        <f t="shared" si="13"/>
        <v>#N/A</v>
      </c>
      <c r="P89">
        <f t="shared" si="14"/>
        <v>1009.32</v>
      </c>
      <c r="Q89">
        <f t="shared" si="15"/>
        <v>1009.32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40201.48055555556</v>
      </c>
      <c r="B90">
        <v>1011.5</v>
      </c>
      <c r="C90">
        <v>1012.58</v>
      </c>
      <c r="D90" t="s">
        <v>55</v>
      </c>
      <c r="E90" t="s">
        <v>56</v>
      </c>
      <c r="F90" t="s">
        <v>57</v>
      </c>
      <c r="G90">
        <v>1.08</v>
      </c>
      <c r="H90">
        <v>0</v>
      </c>
      <c r="K90" t="s">
        <v>58</v>
      </c>
      <c r="L90" t="s">
        <v>59</v>
      </c>
      <c r="M90" t="s">
        <v>60</v>
      </c>
      <c r="O90" t="e">
        <f t="shared" si="13"/>
        <v>#N/A</v>
      </c>
      <c r="P90">
        <f t="shared" si="14"/>
        <v>1011.5</v>
      </c>
      <c r="Q90">
        <f t="shared" si="15"/>
        <v>1011.5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40232.53958333333</v>
      </c>
      <c r="B91">
        <v>1011.52</v>
      </c>
      <c r="C91">
        <v>1012.58</v>
      </c>
      <c r="D91" t="s">
        <v>55</v>
      </c>
      <c r="E91" t="s">
        <v>56</v>
      </c>
      <c r="F91" t="s">
        <v>57</v>
      </c>
      <c r="G91">
        <v>1.06</v>
      </c>
      <c r="H91">
        <v>0</v>
      </c>
      <c r="K91" t="s">
        <v>58</v>
      </c>
      <c r="L91" t="s">
        <v>59</v>
      </c>
      <c r="M91" t="s">
        <v>60</v>
      </c>
      <c r="O91" t="e">
        <f t="shared" si="13"/>
        <v>#N/A</v>
      </c>
      <c r="P91">
        <f t="shared" si="14"/>
        <v>1011.52</v>
      </c>
      <c r="Q91">
        <f t="shared" si="15"/>
        <v>1011.52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40255.63263888889</v>
      </c>
      <c r="B92">
        <v>1011.615</v>
      </c>
      <c r="C92">
        <v>1012.58</v>
      </c>
      <c r="D92" t="s">
        <v>55</v>
      </c>
      <c r="E92" t="s">
        <v>56</v>
      </c>
      <c r="F92" t="s">
        <v>57</v>
      </c>
      <c r="G92">
        <v>0.965</v>
      </c>
      <c r="H92">
        <v>0</v>
      </c>
      <c r="K92" t="s">
        <v>58</v>
      </c>
      <c r="L92" t="s">
        <v>59</v>
      </c>
      <c r="M92" t="s">
        <v>60</v>
      </c>
      <c r="O92" t="e">
        <f t="shared" si="13"/>
        <v>#N/A</v>
      </c>
      <c r="P92">
        <f t="shared" si="14"/>
        <v>1011.615</v>
      </c>
      <c r="Q92">
        <f t="shared" si="15"/>
        <v>1011.615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40283.68402777778</v>
      </c>
      <c r="B93">
        <v>1011.7</v>
      </c>
      <c r="C93">
        <v>1012.58</v>
      </c>
      <c r="D93" t="s">
        <v>55</v>
      </c>
      <c r="E93" t="s">
        <v>56</v>
      </c>
      <c r="F93" t="s">
        <v>57</v>
      </c>
      <c r="G93">
        <v>0.88</v>
      </c>
      <c r="H93">
        <v>0</v>
      </c>
      <c r="K93" t="s">
        <v>58</v>
      </c>
      <c r="L93" t="s">
        <v>59</v>
      </c>
      <c r="M93" t="s">
        <v>60</v>
      </c>
      <c r="O93" t="e">
        <f t="shared" si="13"/>
        <v>#N/A</v>
      </c>
      <c r="P93">
        <f t="shared" si="14"/>
        <v>1011.7</v>
      </c>
      <c r="Q93">
        <f t="shared" si="15"/>
        <v>1011.7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40317.53125</v>
      </c>
      <c r="B94">
        <v>1011.96</v>
      </c>
      <c r="C94">
        <v>1012.58</v>
      </c>
      <c r="D94" t="s">
        <v>55</v>
      </c>
      <c r="E94" t="s">
        <v>56</v>
      </c>
      <c r="F94" t="s">
        <v>57</v>
      </c>
      <c r="G94">
        <v>0.62</v>
      </c>
      <c r="H94">
        <v>0</v>
      </c>
      <c r="K94" t="s">
        <v>58</v>
      </c>
      <c r="L94" t="s">
        <v>59</v>
      </c>
      <c r="M94" t="s">
        <v>60</v>
      </c>
      <c r="O94" t="e">
        <f t="shared" si="13"/>
        <v>#N/A</v>
      </c>
      <c r="P94">
        <f t="shared" si="14"/>
        <v>1011.96</v>
      </c>
      <c r="Q94">
        <f t="shared" si="15"/>
        <v>1011.96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40351.54305555556</v>
      </c>
      <c r="B95">
        <v>1011.53</v>
      </c>
      <c r="C95">
        <v>1012.58</v>
      </c>
      <c r="D95" t="s">
        <v>55</v>
      </c>
      <c r="E95" t="s">
        <v>56</v>
      </c>
      <c r="F95" t="s">
        <v>57</v>
      </c>
      <c r="G95">
        <v>1.05</v>
      </c>
      <c r="H95">
        <v>0</v>
      </c>
      <c r="K95" t="s">
        <v>58</v>
      </c>
      <c r="L95" t="s">
        <v>59</v>
      </c>
      <c r="M95" t="s">
        <v>60</v>
      </c>
      <c r="O95" t="e">
        <f t="shared" si="13"/>
        <v>#N/A</v>
      </c>
      <c r="P95">
        <f t="shared" si="14"/>
        <v>1011.53</v>
      </c>
      <c r="Q95">
        <f t="shared" si="15"/>
        <v>1011.53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40382.461805555555</v>
      </c>
      <c r="B96">
        <v>1009.92</v>
      </c>
      <c r="C96">
        <v>1012.58</v>
      </c>
      <c r="D96" t="s">
        <v>55</v>
      </c>
      <c r="E96" t="s">
        <v>56</v>
      </c>
      <c r="F96" t="s">
        <v>57</v>
      </c>
      <c r="G96">
        <v>2.66</v>
      </c>
      <c r="H96">
        <v>0</v>
      </c>
      <c r="K96" t="s">
        <v>58</v>
      </c>
      <c r="L96" t="s">
        <v>59</v>
      </c>
      <c r="M96" t="s">
        <v>60</v>
      </c>
      <c r="O96" t="e">
        <f t="shared" si="13"/>
        <v>#N/A</v>
      </c>
      <c r="P96">
        <f t="shared" si="14"/>
        <v>1009.92</v>
      </c>
      <c r="Q96">
        <f t="shared" si="15"/>
        <v>1009.92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40408.506944444445</v>
      </c>
      <c r="B97">
        <v>1008.7</v>
      </c>
      <c r="C97">
        <v>1012.58</v>
      </c>
      <c r="D97" t="s">
        <v>55</v>
      </c>
      <c r="E97" t="s">
        <v>56</v>
      </c>
      <c r="F97" t="s">
        <v>57</v>
      </c>
      <c r="G97">
        <v>3.88</v>
      </c>
      <c r="H97">
        <v>0</v>
      </c>
      <c r="K97" t="s">
        <v>58</v>
      </c>
      <c r="L97" t="s">
        <v>59</v>
      </c>
      <c r="M97" t="s">
        <v>60</v>
      </c>
      <c r="O97" t="e">
        <f t="shared" si="13"/>
        <v>#N/A</v>
      </c>
      <c r="P97">
        <f t="shared" si="14"/>
        <v>1008.7</v>
      </c>
      <c r="Q97">
        <f t="shared" si="15"/>
        <v>1008.7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40437.472916666666</v>
      </c>
      <c r="B98">
        <v>1008.31</v>
      </c>
      <c r="C98">
        <v>1012.58</v>
      </c>
      <c r="D98" t="s">
        <v>55</v>
      </c>
      <c r="E98" t="s">
        <v>56</v>
      </c>
      <c r="F98" t="s">
        <v>57</v>
      </c>
      <c r="G98">
        <v>4.27</v>
      </c>
      <c r="H98">
        <v>0</v>
      </c>
      <c r="K98" t="s">
        <v>58</v>
      </c>
      <c r="L98" t="s">
        <v>59</v>
      </c>
      <c r="M98" t="s">
        <v>60</v>
      </c>
      <c r="O98" t="e">
        <f t="shared" si="13"/>
        <v>#N/A</v>
      </c>
      <c r="P98">
        <f t="shared" si="14"/>
        <v>1008.31</v>
      </c>
      <c r="Q98">
        <f t="shared" si="15"/>
        <v>1008.31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40695.416666666664</v>
      </c>
      <c r="B99">
        <v>1011.32</v>
      </c>
      <c r="C99">
        <v>1012.58</v>
      </c>
      <c r="D99" t="s">
        <v>55</v>
      </c>
      <c r="E99" t="s">
        <v>56</v>
      </c>
      <c r="F99" t="s">
        <v>57</v>
      </c>
      <c r="G99">
        <v>1.26</v>
      </c>
      <c r="H99">
        <v>0</v>
      </c>
      <c r="K99" t="s">
        <v>58</v>
      </c>
      <c r="L99" t="s">
        <v>62</v>
      </c>
      <c r="M99" t="s">
        <v>60</v>
      </c>
      <c r="O99" t="e">
        <f t="shared" si="13"/>
        <v>#N/A</v>
      </c>
      <c r="P99">
        <f t="shared" si="14"/>
        <v>1011.32</v>
      </c>
      <c r="Q99">
        <f t="shared" si="15"/>
        <v>1011.32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40716.743055555555</v>
      </c>
      <c r="B100">
        <v>1010.33</v>
      </c>
      <c r="C100">
        <v>1012.58</v>
      </c>
      <c r="D100" t="s">
        <v>55</v>
      </c>
      <c r="E100" t="s">
        <v>56</v>
      </c>
      <c r="F100" t="s">
        <v>57</v>
      </c>
      <c r="G100">
        <v>2.25</v>
      </c>
      <c r="H100">
        <v>0</v>
      </c>
      <c r="K100" t="s">
        <v>58</v>
      </c>
      <c r="L100" t="s">
        <v>62</v>
      </c>
      <c r="M100" t="s">
        <v>60</v>
      </c>
      <c r="O100" t="e">
        <f t="shared" si="13"/>
        <v>#N/A</v>
      </c>
      <c r="P100">
        <f t="shared" si="14"/>
        <v>1010.33</v>
      </c>
      <c r="Q100">
        <f t="shared" si="15"/>
        <v>1010.33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40751.5</v>
      </c>
      <c r="B101">
        <v>1008.58</v>
      </c>
      <c r="C101">
        <v>1012.58</v>
      </c>
      <c r="D101" t="s">
        <v>55</v>
      </c>
      <c r="E101" t="s">
        <v>56</v>
      </c>
      <c r="F101" t="s">
        <v>57</v>
      </c>
      <c r="G101">
        <v>4</v>
      </c>
      <c r="H101">
        <v>0</v>
      </c>
      <c r="K101" t="s">
        <v>58</v>
      </c>
      <c r="L101" t="s">
        <v>62</v>
      </c>
      <c r="M101" t="s">
        <v>60</v>
      </c>
      <c r="O101" t="e">
        <f t="shared" si="13"/>
        <v>#N/A</v>
      </c>
      <c r="P101">
        <f t="shared" si="14"/>
        <v>1008.58</v>
      </c>
      <c r="Q101">
        <f t="shared" si="15"/>
        <v>1008.58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40752.479166666664</v>
      </c>
      <c r="B102">
        <v>1008.38</v>
      </c>
      <c r="C102">
        <v>1012.58</v>
      </c>
      <c r="D102" t="s">
        <v>55</v>
      </c>
      <c r="E102" t="s">
        <v>56</v>
      </c>
      <c r="F102" t="s">
        <v>57</v>
      </c>
      <c r="G102">
        <v>4.2</v>
      </c>
      <c r="H102">
        <v>0</v>
      </c>
      <c r="K102" t="s">
        <v>58</v>
      </c>
      <c r="L102" t="s">
        <v>62</v>
      </c>
      <c r="M102" t="s">
        <v>60</v>
      </c>
      <c r="O102" t="e">
        <f t="shared" si="13"/>
        <v>#N/A</v>
      </c>
      <c r="P102">
        <f t="shared" si="14"/>
        <v>1008.38</v>
      </c>
      <c r="Q102">
        <f t="shared" si="15"/>
        <v>1008.38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40779.5</v>
      </c>
      <c r="B103">
        <v>1007.79</v>
      </c>
      <c r="C103">
        <v>1012.58</v>
      </c>
      <c r="D103" t="s">
        <v>55</v>
      </c>
      <c r="E103" t="s">
        <v>56</v>
      </c>
      <c r="F103" t="s">
        <v>57</v>
      </c>
      <c r="G103">
        <v>4.79</v>
      </c>
      <c r="H103">
        <v>0</v>
      </c>
      <c r="K103" t="s">
        <v>58</v>
      </c>
      <c r="L103" t="s">
        <v>62</v>
      </c>
      <c r="M103" t="s">
        <v>60</v>
      </c>
      <c r="O103" t="e">
        <f t="shared" si="13"/>
        <v>#N/A</v>
      </c>
      <c r="P103">
        <f t="shared" si="14"/>
        <v>1007.79</v>
      </c>
      <c r="Q103">
        <f t="shared" si="15"/>
        <v>1007.79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40805.489583333336</v>
      </c>
      <c r="B104">
        <v>1007.66</v>
      </c>
      <c r="C104">
        <v>1012.58</v>
      </c>
      <c r="D104" t="s">
        <v>55</v>
      </c>
      <c r="E104" t="s">
        <v>56</v>
      </c>
      <c r="F104" t="s">
        <v>57</v>
      </c>
      <c r="G104">
        <v>4.92</v>
      </c>
      <c r="H104">
        <v>0</v>
      </c>
      <c r="K104" t="s">
        <v>58</v>
      </c>
      <c r="L104" t="s">
        <v>62</v>
      </c>
      <c r="M104" t="s">
        <v>60</v>
      </c>
      <c r="O104" t="e">
        <f t="shared" si="13"/>
        <v>#N/A</v>
      </c>
      <c r="P104">
        <f t="shared" si="14"/>
        <v>1007.66</v>
      </c>
      <c r="Q104">
        <f t="shared" si="15"/>
        <v>1007.66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40814.447916666664</v>
      </c>
      <c r="B105">
        <v>1010.33</v>
      </c>
      <c r="C105">
        <v>1012.58</v>
      </c>
      <c r="D105" t="s">
        <v>55</v>
      </c>
      <c r="E105" t="s">
        <v>56</v>
      </c>
      <c r="F105" t="s">
        <v>57</v>
      </c>
      <c r="G105">
        <v>2.25</v>
      </c>
      <c r="H105">
        <v>0</v>
      </c>
      <c r="K105" t="s">
        <v>58</v>
      </c>
      <c r="L105" t="s">
        <v>62</v>
      </c>
      <c r="M105" t="s">
        <v>60</v>
      </c>
      <c r="O105" t="e">
        <f t="shared" si="13"/>
        <v>#N/A</v>
      </c>
      <c r="P105">
        <f t="shared" si="14"/>
        <v>1010.33</v>
      </c>
      <c r="Q105">
        <f t="shared" si="15"/>
        <v>1010.33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40834.50347222222</v>
      </c>
      <c r="B106">
        <v>1007.43</v>
      </c>
      <c r="C106">
        <v>1012.58</v>
      </c>
      <c r="D106" t="s">
        <v>55</v>
      </c>
      <c r="E106" t="s">
        <v>56</v>
      </c>
      <c r="F106" t="s">
        <v>57</v>
      </c>
      <c r="G106">
        <v>5.15</v>
      </c>
      <c r="H106">
        <v>0</v>
      </c>
      <c r="K106" t="s">
        <v>58</v>
      </c>
      <c r="L106" t="s">
        <v>62</v>
      </c>
      <c r="M106" t="s">
        <v>60</v>
      </c>
      <c r="O106" t="e">
        <f t="shared" si="13"/>
        <v>#N/A</v>
      </c>
      <c r="P106">
        <f t="shared" si="14"/>
        <v>1007.43</v>
      </c>
      <c r="Q106">
        <f t="shared" si="15"/>
        <v>1007.43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40843.43402777778</v>
      </c>
      <c r="B107">
        <v>1008.68</v>
      </c>
      <c r="C107">
        <v>1012.58</v>
      </c>
      <c r="D107" t="s">
        <v>55</v>
      </c>
      <c r="E107" t="s">
        <v>56</v>
      </c>
      <c r="F107" t="s">
        <v>57</v>
      </c>
      <c r="G107">
        <v>3.9</v>
      </c>
      <c r="H107">
        <v>0</v>
      </c>
      <c r="K107" t="s">
        <v>58</v>
      </c>
      <c r="L107" t="s">
        <v>62</v>
      </c>
      <c r="M107" t="s">
        <v>60</v>
      </c>
      <c r="O107" t="e">
        <f t="shared" si="13"/>
        <v>#N/A</v>
      </c>
      <c r="P107">
        <f t="shared" si="14"/>
        <v>1008.68</v>
      </c>
      <c r="Q107">
        <f t="shared" si="15"/>
        <v>1008.68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40871.520833333336</v>
      </c>
      <c r="B108">
        <v>1008.92</v>
      </c>
      <c r="C108">
        <v>1012.58</v>
      </c>
      <c r="D108" t="s">
        <v>55</v>
      </c>
      <c r="E108" t="s">
        <v>56</v>
      </c>
      <c r="F108" t="s">
        <v>57</v>
      </c>
      <c r="G108">
        <v>3.66</v>
      </c>
      <c r="H108">
        <v>0</v>
      </c>
      <c r="K108" t="s">
        <v>58</v>
      </c>
      <c r="L108" t="s">
        <v>62</v>
      </c>
      <c r="M108" t="s">
        <v>60</v>
      </c>
      <c r="O108" t="e">
        <f t="shared" si="13"/>
        <v>#N/A</v>
      </c>
      <c r="P108">
        <f t="shared" si="14"/>
        <v>1008.92</v>
      </c>
      <c r="Q108">
        <f t="shared" si="15"/>
        <v>1008.92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40877.493055555555</v>
      </c>
      <c r="B109">
        <v>1009.99</v>
      </c>
      <c r="C109">
        <v>1012.58</v>
      </c>
      <c r="D109" t="s">
        <v>55</v>
      </c>
      <c r="E109" t="s">
        <v>56</v>
      </c>
      <c r="F109" t="s">
        <v>57</v>
      </c>
      <c r="G109">
        <v>2.59</v>
      </c>
      <c r="H109">
        <v>0</v>
      </c>
      <c r="K109" t="s">
        <v>58</v>
      </c>
      <c r="L109" t="s">
        <v>62</v>
      </c>
      <c r="M109" t="s">
        <v>60</v>
      </c>
      <c r="O109" t="e">
        <f t="shared" si="13"/>
        <v>#N/A</v>
      </c>
      <c r="P109">
        <f t="shared" si="14"/>
        <v>1009.99</v>
      </c>
      <c r="Q109">
        <f t="shared" si="15"/>
        <v>1009.99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40896.46875</v>
      </c>
      <c r="B110">
        <v>1010.53</v>
      </c>
      <c r="C110">
        <v>1012.58</v>
      </c>
      <c r="D110" t="s">
        <v>55</v>
      </c>
      <c r="E110" t="s">
        <v>56</v>
      </c>
      <c r="F110" t="s">
        <v>57</v>
      </c>
      <c r="G110">
        <v>2.05</v>
      </c>
      <c r="H110">
        <v>0</v>
      </c>
      <c r="K110" t="s">
        <v>58</v>
      </c>
      <c r="L110" t="s">
        <v>62</v>
      </c>
      <c r="M110" t="s">
        <v>60</v>
      </c>
      <c r="O110" t="e">
        <f t="shared" si="13"/>
        <v>#N/A</v>
      </c>
      <c r="P110">
        <f t="shared" si="14"/>
        <v>1010.53</v>
      </c>
      <c r="Q110">
        <f t="shared" si="15"/>
        <v>1010.53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40897.583333333336</v>
      </c>
      <c r="B111">
        <v>1010.52</v>
      </c>
      <c r="C111">
        <v>1012.58</v>
      </c>
      <c r="D111" t="s">
        <v>55</v>
      </c>
      <c r="E111" t="s">
        <v>56</v>
      </c>
      <c r="F111" t="s">
        <v>57</v>
      </c>
      <c r="G111">
        <v>2.06</v>
      </c>
      <c r="H111">
        <v>0</v>
      </c>
      <c r="K111" t="s">
        <v>58</v>
      </c>
      <c r="L111" t="s">
        <v>62</v>
      </c>
      <c r="M111" t="s">
        <v>60</v>
      </c>
      <c r="O111" t="e">
        <f t="shared" si="13"/>
        <v>#N/A</v>
      </c>
      <c r="P111">
        <f t="shared" si="14"/>
        <v>1010.52</v>
      </c>
      <c r="Q111">
        <f t="shared" si="15"/>
        <v>1010.52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40932.506944444445</v>
      </c>
      <c r="B112">
        <v>1010.4</v>
      </c>
      <c r="C112">
        <v>1012.58</v>
      </c>
      <c r="D112" t="s">
        <v>55</v>
      </c>
      <c r="E112" t="s">
        <v>56</v>
      </c>
      <c r="F112" t="s">
        <v>57</v>
      </c>
      <c r="G112">
        <v>2.18</v>
      </c>
      <c r="H112">
        <v>0</v>
      </c>
      <c r="K112" t="s">
        <v>58</v>
      </c>
      <c r="L112" t="s">
        <v>62</v>
      </c>
      <c r="M112" t="s">
        <v>60</v>
      </c>
      <c r="O112" t="e">
        <f t="shared" si="13"/>
        <v>#N/A</v>
      </c>
      <c r="P112">
        <f t="shared" si="14"/>
        <v>1010.4</v>
      </c>
      <c r="Q112">
        <f t="shared" si="15"/>
        <v>1010.4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40952</v>
      </c>
      <c r="B113">
        <v>1010.43</v>
      </c>
      <c r="C113">
        <v>1012.58</v>
      </c>
      <c r="D113" t="s">
        <v>55</v>
      </c>
      <c r="E113" t="s">
        <v>56</v>
      </c>
      <c r="F113" t="s">
        <v>57</v>
      </c>
      <c r="G113">
        <v>2.15</v>
      </c>
      <c r="H113">
        <v>0</v>
      </c>
      <c r="K113" t="s">
        <v>58</v>
      </c>
      <c r="L113" t="s">
        <v>62</v>
      </c>
      <c r="M113" t="s">
        <v>60</v>
      </c>
      <c r="O113" t="e">
        <f t="shared" si="13"/>
        <v>#N/A</v>
      </c>
      <c r="P113">
        <f t="shared" si="14"/>
        <v>1010.43</v>
      </c>
      <c r="Q113">
        <f t="shared" si="15"/>
        <v>1010.43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40956.461805555555</v>
      </c>
      <c r="B114">
        <v>1010.21</v>
      </c>
      <c r="C114">
        <v>1012.58</v>
      </c>
      <c r="D114" t="s">
        <v>55</v>
      </c>
      <c r="E114" t="s">
        <v>56</v>
      </c>
      <c r="F114" t="s">
        <v>57</v>
      </c>
      <c r="G114">
        <v>2.37</v>
      </c>
      <c r="H114">
        <v>0</v>
      </c>
      <c r="K114" t="s">
        <v>58</v>
      </c>
      <c r="L114" t="s">
        <v>62</v>
      </c>
      <c r="M114" t="s">
        <v>60</v>
      </c>
      <c r="O114" t="e">
        <f t="shared" si="13"/>
        <v>#N/A</v>
      </c>
      <c r="P114">
        <f t="shared" si="14"/>
        <v>1010.21</v>
      </c>
      <c r="Q114">
        <f t="shared" si="15"/>
        <v>1010.21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40983.46875</v>
      </c>
      <c r="B115">
        <v>1010.08</v>
      </c>
      <c r="C115">
        <v>1012.58</v>
      </c>
      <c r="D115" t="s">
        <v>55</v>
      </c>
      <c r="E115" t="s">
        <v>56</v>
      </c>
      <c r="F115" t="s">
        <v>57</v>
      </c>
      <c r="G115">
        <v>2.5</v>
      </c>
      <c r="H115">
        <v>0</v>
      </c>
      <c r="K115" t="s">
        <v>58</v>
      </c>
      <c r="L115" t="s">
        <v>62</v>
      </c>
      <c r="M115" t="s">
        <v>60</v>
      </c>
      <c r="O115" t="e">
        <f t="shared" si="13"/>
        <v>#N/A</v>
      </c>
      <c r="P115">
        <f t="shared" si="14"/>
        <v>1010.08</v>
      </c>
      <c r="Q115">
        <f t="shared" si="15"/>
        <v>1010.08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40995</v>
      </c>
      <c r="B116">
        <v>1009.98</v>
      </c>
      <c r="C116">
        <v>1012.58</v>
      </c>
      <c r="D116" t="s">
        <v>55</v>
      </c>
      <c r="E116" t="s">
        <v>56</v>
      </c>
      <c r="F116" t="s">
        <v>57</v>
      </c>
      <c r="G116">
        <v>2.6</v>
      </c>
      <c r="H116">
        <v>0</v>
      </c>
      <c r="K116" t="s">
        <v>58</v>
      </c>
      <c r="L116" t="s">
        <v>62</v>
      </c>
      <c r="M116" t="s">
        <v>60</v>
      </c>
      <c r="O116" t="e">
        <f t="shared" si="13"/>
        <v>#N/A</v>
      </c>
      <c r="P116">
        <f t="shared" si="14"/>
        <v>1009.98</v>
      </c>
      <c r="Q116">
        <f t="shared" si="15"/>
        <v>1009.98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41019.506944444445</v>
      </c>
      <c r="B117">
        <v>1010.71</v>
      </c>
      <c r="C117">
        <v>1012.58</v>
      </c>
      <c r="D117" t="s">
        <v>55</v>
      </c>
      <c r="E117" t="s">
        <v>56</v>
      </c>
      <c r="F117" t="s">
        <v>57</v>
      </c>
      <c r="G117">
        <v>1.87</v>
      </c>
      <c r="H117">
        <v>0</v>
      </c>
      <c r="K117" t="s">
        <v>58</v>
      </c>
      <c r="L117" t="s">
        <v>62</v>
      </c>
      <c r="M117" t="s">
        <v>60</v>
      </c>
      <c r="O117" t="e">
        <f t="shared" si="13"/>
        <v>#N/A</v>
      </c>
      <c r="P117">
        <f t="shared" si="14"/>
        <v>1010.71</v>
      </c>
      <c r="Q117">
        <f t="shared" si="15"/>
        <v>1010.71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41023</v>
      </c>
      <c r="B118">
        <v>1009.83</v>
      </c>
      <c r="C118">
        <v>1012.58</v>
      </c>
      <c r="D118" t="s">
        <v>55</v>
      </c>
      <c r="E118" t="s">
        <v>56</v>
      </c>
      <c r="F118" t="s">
        <v>57</v>
      </c>
      <c r="G118">
        <v>2.75</v>
      </c>
      <c r="H118">
        <v>0</v>
      </c>
      <c r="K118" t="s">
        <v>58</v>
      </c>
      <c r="L118" t="s">
        <v>62</v>
      </c>
      <c r="M118" t="s">
        <v>60</v>
      </c>
      <c r="O118" t="e">
        <f t="shared" si="13"/>
        <v>#N/A</v>
      </c>
      <c r="P118">
        <f t="shared" si="14"/>
        <v>1009.83</v>
      </c>
      <c r="Q118">
        <f t="shared" si="15"/>
        <v>1009.83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41037</v>
      </c>
      <c r="B119">
        <v>1009.18</v>
      </c>
      <c r="C119">
        <v>1012.58</v>
      </c>
      <c r="D119" t="s">
        <v>55</v>
      </c>
      <c r="E119" t="s">
        <v>56</v>
      </c>
      <c r="F119" t="s">
        <v>57</v>
      </c>
      <c r="G119">
        <v>3.4</v>
      </c>
      <c r="H119">
        <v>0</v>
      </c>
      <c r="K119" t="s">
        <v>58</v>
      </c>
      <c r="L119" t="s">
        <v>62</v>
      </c>
      <c r="M119" t="s">
        <v>60</v>
      </c>
      <c r="O119" t="e">
        <f t="shared" si="13"/>
        <v>#N/A</v>
      </c>
      <c r="P119">
        <f t="shared" si="14"/>
        <v>1009.18</v>
      </c>
      <c r="Q119">
        <f t="shared" si="15"/>
        <v>1009.18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41040.46527777778</v>
      </c>
      <c r="B120">
        <v>1010.53</v>
      </c>
      <c r="C120">
        <v>1012.58</v>
      </c>
      <c r="D120" t="s">
        <v>55</v>
      </c>
      <c r="E120" t="s">
        <v>56</v>
      </c>
      <c r="F120" t="s">
        <v>57</v>
      </c>
      <c r="G120">
        <v>2.05</v>
      </c>
      <c r="H120">
        <v>0</v>
      </c>
      <c r="K120" t="s">
        <v>58</v>
      </c>
      <c r="L120" t="s">
        <v>62</v>
      </c>
      <c r="M120" t="s">
        <v>60</v>
      </c>
      <c r="O120" t="e">
        <f t="shared" si="13"/>
        <v>#N/A</v>
      </c>
      <c r="P120">
        <f t="shared" si="14"/>
        <v>1010.53</v>
      </c>
      <c r="Q120">
        <f t="shared" si="15"/>
        <v>1010.53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41072.583333333336</v>
      </c>
      <c r="B121">
        <v>1008.4</v>
      </c>
      <c r="C121">
        <v>1012.58</v>
      </c>
      <c r="D121" t="s">
        <v>55</v>
      </c>
      <c r="E121" t="s">
        <v>56</v>
      </c>
      <c r="F121" t="s">
        <v>57</v>
      </c>
      <c r="G121">
        <v>4.18</v>
      </c>
      <c r="H121">
        <v>0</v>
      </c>
      <c r="K121" t="s">
        <v>58</v>
      </c>
      <c r="L121" t="s">
        <v>62</v>
      </c>
      <c r="M121" t="s">
        <v>60</v>
      </c>
      <c r="O121" t="e">
        <f t="shared" si="13"/>
        <v>#N/A</v>
      </c>
      <c r="P121">
        <f t="shared" si="14"/>
        <v>1008.4</v>
      </c>
      <c r="Q121">
        <f t="shared" si="15"/>
        <v>1008.4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41093</v>
      </c>
      <c r="B122">
        <v>1007.53</v>
      </c>
      <c r="C122">
        <v>1012.58</v>
      </c>
      <c r="D122" t="s">
        <v>55</v>
      </c>
      <c r="E122" t="s">
        <v>56</v>
      </c>
      <c r="F122" t="s">
        <v>57</v>
      </c>
      <c r="G122">
        <v>5.05</v>
      </c>
      <c r="H122">
        <v>0</v>
      </c>
      <c r="K122" t="s">
        <v>58</v>
      </c>
      <c r="L122" t="s">
        <v>62</v>
      </c>
      <c r="M122" t="s">
        <v>60</v>
      </c>
      <c r="O122" t="e">
        <f t="shared" si="13"/>
        <v>#N/A</v>
      </c>
      <c r="P122">
        <f t="shared" si="14"/>
        <v>1007.53</v>
      </c>
      <c r="Q122">
        <f t="shared" si="15"/>
        <v>1007.53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41107.520833333336</v>
      </c>
      <c r="B123">
        <v>1007.55</v>
      </c>
      <c r="C123">
        <v>1012.58</v>
      </c>
      <c r="D123" t="s">
        <v>55</v>
      </c>
      <c r="E123" t="s">
        <v>56</v>
      </c>
      <c r="F123" t="s">
        <v>57</v>
      </c>
      <c r="G123">
        <v>5.03</v>
      </c>
      <c r="H123">
        <v>0</v>
      </c>
      <c r="K123" t="s">
        <v>58</v>
      </c>
      <c r="L123" t="s">
        <v>62</v>
      </c>
      <c r="M123" t="s">
        <v>60</v>
      </c>
      <c r="O123" t="e">
        <f t="shared" si="13"/>
        <v>#N/A</v>
      </c>
      <c r="P123">
        <f t="shared" si="14"/>
        <v>1007.55</v>
      </c>
      <c r="Q123">
        <f t="shared" si="15"/>
        <v>1007.55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41137.67013888889</v>
      </c>
      <c r="B124">
        <v>1007.21</v>
      </c>
      <c r="C124">
        <v>1012.58</v>
      </c>
      <c r="D124" t="s">
        <v>55</v>
      </c>
      <c r="E124" t="s">
        <v>56</v>
      </c>
      <c r="F124" t="s">
        <v>57</v>
      </c>
      <c r="G124">
        <v>5.37</v>
      </c>
      <c r="H124">
        <v>0</v>
      </c>
      <c r="K124" t="s">
        <v>58</v>
      </c>
      <c r="L124" t="s">
        <v>62</v>
      </c>
      <c r="M124" t="s">
        <v>60</v>
      </c>
      <c r="O124" t="e">
        <f t="shared" si="13"/>
        <v>#N/A</v>
      </c>
      <c r="P124">
        <f t="shared" si="14"/>
        <v>1007.21</v>
      </c>
      <c r="Q124">
        <f t="shared" si="15"/>
        <v>1007.21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41152.5</v>
      </c>
      <c r="B125">
        <v>1006.93</v>
      </c>
      <c r="C125">
        <v>1012.58</v>
      </c>
      <c r="D125" t="s">
        <v>55</v>
      </c>
      <c r="E125" t="s">
        <v>56</v>
      </c>
      <c r="F125" t="s">
        <v>57</v>
      </c>
      <c r="G125">
        <v>5.65</v>
      </c>
      <c r="H125">
        <v>0</v>
      </c>
      <c r="K125" t="s">
        <v>58</v>
      </c>
      <c r="L125" t="s">
        <v>62</v>
      </c>
      <c r="M125" t="s">
        <v>60</v>
      </c>
      <c r="O125" t="e">
        <f t="shared" si="13"/>
        <v>#N/A</v>
      </c>
      <c r="P125">
        <f t="shared" si="14"/>
        <v>1006.93</v>
      </c>
      <c r="Q125">
        <f t="shared" si="15"/>
        <v>1006.93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41171.5</v>
      </c>
      <c r="B126">
        <v>1006.93</v>
      </c>
      <c r="C126">
        <v>1012.58</v>
      </c>
      <c r="D126" t="s">
        <v>55</v>
      </c>
      <c r="E126" t="s">
        <v>56</v>
      </c>
      <c r="F126" t="s">
        <v>57</v>
      </c>
      <c r="G126">
        <v>5.65</v>
      </c>
      <c r="H126">
        <v>0</v>
      </c>
      <c r="K126" t="s">
        <v>58</v>
      </c>
      <c r="L126" t="s">
        <v>62</v>
      </c>
      <c r="M126" t="s">
        <v>60</v>
      </c>
      <c r="O126" t="e">
        <f t="shared" si="13"/>
        <v>#N/A</v>
      </c>
      <c r="P126">
        <f t="shared" si="14"/>
        <v>1006.93</v>
      </c>
      <c r="Q126">
        <f t="shared" si="15"/>
        <v>1006.93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41179.5</v>
      </c>
      <c r="B127">
        <v>1006.78</v>
      </c>
      <c r="C127">
        <v>1012.58</v>
      </c>
      <c r="D127" t="s">
        <v>55</v>
      </c>
      <c r="E127" t="s">
        <v>56</v>
      </c>
      <c r="F127" t="s">
        <v>57</v>
      </c>
      <c r="G127">
        <v>5.8</v>
      </c>
      <c r="H127">
        <v>0</v>
      </c>
      <c r="K127" t="s">
        <v>58</v>
      </c>
      <c r="L127" t="s">
        <v>62</v>
      </c>
      <c r="M127" t="s">
        <v>60</v>
      </c>
      <c r="O127" t="e">
        <f t="shared" si="13"/>
        <v>#N/A</v>
      </c>
      <c r="P127">
        <f t="shared" si="14"/>
        <v>1006.78</v>
      </c>
      <c r="Q127">
        <f t="shared" si="15"/>
        <v>1006.78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41198.5</v>
      </c>
      <c r="B128">
        <v>1006.8</v>
      </c>
      <c r="C128">
        <v>1012.58</v>
      </c>
      <c r="D128" t="s">
        <v>55</v>
      </c>
      <c r="E128" t="s">
        <v>56</v>
      </c>
      <c r="F128" t="s">
        <v>57</v>
      </c>
      <c r="G128">
        <v>5.78</v>
      </c>
      <c r="H128">
        <v>0</v>
      </c>
      <c r="K128" t="s">
        <v>58</v>
      </c>
      <c r="L128" t="s">
        <v>62</v>
      </c>
      <c r="M128" t="s">
        <v>60</v>
      </c>
      <c r="O128" t="e">
        <f t="shared" si="13"/>
        <v>#N/A</v>
      </c>
      <c r="P128">
        <f t="shared" si="14"/>
        <v>1006.8</v>
      </c>
      <c r="Q128">
        <f t="shared" si="15"/>
        <v>1006.8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41212.53125</v>
      </c>
      <c r="B129">
        <v>1009.93</v>
      </c>
      <c r="C129">
        <v>1012.58</v>
      </c>
      <c r="D129" t="s">
        <v>55</v>
      </c>
      <c r="E129" t="s">
        <v>56</v>
      </c>
      <c r="F129" t="s">
        <v>57</v>
      </c>
      <c r="G129">
        <v>2.65</v>
      </c>
      <c r="H129">
        <v>0</v>
      </c>
      <c r="K129" t="s">
        <v>58</v>
      </c>
      <c r="L129" t="s">
        <v>62</v>
      </c>
      <c r="M129" t="s">
        <v>60</v>
      </c>
      <c r="O129" t="e">
        <f t="shared" si="13"/>
        <v>#N/A</v>
      </c>
      <c r="P129">
        <f t="shared" si="14"/>
        <v>1009.93</v>
      </c>
      <c r="Q129">
        <f t="shared" si="15"/>
        <v>1009.93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41234.5</v>
      </c>
      <c r="B130">
        <v>1010.92</v>
      </c>
      <c r="C130">
        <v>1012.58</v>
      </c>
      <c r="D130" t="s">
        <v>55</v>
      </c>
      <c r="E130" t="s">
        <v>56</v>
      </c>
      <c r="F130" t="s">
        <v>57</v>
      </c>
      <c r="G130">
        <v>1.66</v>
      </c>
      <c r="H130">
        <v>0</v>
      </c>
      <c r="K130" t="s">
        <v>58</v>
      </c>
      <c r="L130" t="s">
        <v>62</v>
      </c>
      <c r="M130" t="s">
        <v>60</v>
      </c>
      <c r="O130" t="e">
        <f t="shared" si="13"/>
        <v>#N/A</v>
      </c>
      <c r="P130">
        <f t="shared" si="14"/>
        <v>1010.92</v>
      </c>
      <c r="Q130">
        <f t="shared" si="15"/>
        <v>1010.92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41261.5</v>
      </c>
      <c r="B131">
        <v>1011.1</v>
      </c>
      <c r="C131">
        <v>1012.58</v>
      </c>
      <c r="D131" t="s">
        <v>55</v>
      </c>
      <c r="E131" t="s">
        <v>56</v>
      </c>
      <c r="F131" t="s">
        <v>57</v>
      </c>
      <c r="G131">
        <v>1.48</v>
      </c>
      <c r="H131">
        <v>0</v>
      </c>
      <c r="K131" t="s">
        <v>58</v>
      </c>
      <c r="L131" t="s">
        <v>62</v>
      </c>
      <c r="M131" t="s">
        <v>60</v>
      </c>
      <c r="O131" t="e">
        <f t="shared" si="13"/>
        <v>#N/A</v>
      </c>
      <c r="P131">
        <f t="shared" si="14"/>
        <v>1011.1</v>
      </c>
      <c r="Q131">
        <f t="shared" si="15"/>
        <v>1011.1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41263.493055555555</v>
      </c>
      <c r="B132">
        <v>1009.98</v>
      </c>
      <c r="C132">
        <v>1012.58</v>
      </c>
      <c r="D132" t="s">
        <v>55</v>
      </c>
      <c r="E132" t="s">
        <v>56</v>
      </c>
      <c r="F132" t="s">
        <v>57</v>
      </c>
      <c r="G132">
        <v>2.6</v>
      </c>
      <c r="H132">
        <v>0</v>
      </c>
      <c r="K132" t="s">
        <v>58</v>
      </c>
      <c r="L132" t="s">
        <v>62</v>
      </c>
      <c r="M132" t="s">
        <v>60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1009.98</v>
      </c>
      <c r="Q132">
        <f aca="true" t="shared" si="20" ref="Q132:Q195">IF(ISNA(P132),IF(ISNA(R132),IF(ISNA(S132),"",S132),R132),P132)</f>
        <v>1009.98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41302.447916666664</v>
      </c>
      <c r="B133">
        <v>1009.98</v>
      </c>
      <c r="C133">
        <v>1012.58</v>
      </c>
      <c r="D133" t="s">
        <v>55</v>
      </c>
      <c r="E133" t="s">
        <v>56</v>
      </c>
      <c r="F133" t="s">
        <v>57</v>
      </c>
      <c r="G133">
        <v>2.6</v>
      </c>
      <c r="H133">
        <v>0</v>
      </c>
      <c r="K133" t="s">
        <v>58</v>
      </c>
      <c r="L133" t="s">
        <v>62</v>
      </c>
      <c r="M133" t="s">
        <v>60</v>
      </c>
      <c r="O133" t="e">
        <f t="shared" si="18"/>
        <v>#N/A</v>
      </c>
      <c r="P133">
        <f t="shared" si="19"/>
        <v>1009.98</v>
      </c>
      <c r="Q133">
        <f t="shared" si="20"/>
        <v>1009.98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41302.520833333336</v>
      </c>
      <c r="B134">
        <v>1011.1</v>
      </c>
      <c r="C134">
        <v>1012.58</v>
      </c>
      <c r="D134" t="s">
        <v>55</v>
      </c>
      <c r="E134" t="s">
        <v>56</v>
      </c>
      <c r="F134" t="s">
        <v>57</v>
      </c>
      <c r="G134">
        <v>1.48</v>
      </c>
      <c r="H134">
        <v>0</v>
      </c>
      <c r="K134" t="s">
        <v>58</v>
      </c>
      <c r="L134" t="s">
        <v>62</v>
      </c>
      <c r="M134" t="s">
        <v>60</v>
      </c>
      <c r="O134" t="e">
        <f t="shared" si="18"/>
        <v>#N/A</v>
      </c>
      <c r="P134">
        <f t="shared" si="19"/>
        <v>1011.1</v>
      </c>
      <c r="Q134">
        <f t="shared" si="20"/>
        <v>1011.1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41324.645833333336</v>
      </c>
      <c r="B135">
        <v>1011.09</v>
      </c>
      <c r="C135">
        <v>1012.58</v>
      </c>
      <c r="D135" t="s">
        <v>55</v>
      </c>
      <c r="E135" t="s">
        <v>56</v>
      </c>
      <c r="F135" t="s">
        <v>57</v>
      </c>
      <c r="G135">
        <v>1.49</v>
      </c>
      <c r="H135">
        <v>0</v>
      </c>
      <c r="K135" t="s">
        <v>58</v>
      </c>
      <c r="L135" t="s">
        <v>62</v>
      </c>
      <c r="M135" t="s">
        <v>60</v>
      </c>
      <c r="O135" t="e">
        <f t="shared" si="18"/>
        <v>#N/A</v>
      </c>
      <c r="P135">
        <f t="shared" si="19"/>
        <v>1011.09</v>
      </c>
      <c r="Q135">
        <f t="shared" si="20"/>
        <v>1011.09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41332.458333333336</v>
      </c>
      <c r="B136">
        <v>1010.18</v>
      </c>
      <c r="C136">
        <v>1012.58</v>
      </c>
      <c r="D136" t="s">
        <v>55</v>
      </c>
      <c r="E136" t="s">
        <v>56</v>
      </c>
      <c r="F136" t="s">
        <v>57</v>
      </c>
      <c r="G136">
        <v>2.4</v>
      </c>
      <c r="H136">
        <v>0</v>
      </c>
      <c r="K136" t="s">
        <v>58</v>
      </c>
      <c r="L136" t="s">
        <v>62</v>
      </c>
      <c r="M136" t="s">
        <v>60</v>
      </c>
      <c r="O136" t="e">
        <f t="shared" si="18"/>
        <v>#N/A</v>
      </c>
      <c r="P136">
        <f t="shared" si="19"/>
        <v>1010.18</v>
      </c>
      <c r="Q136">
        <f t="shared" si="20"/>
        <v>1010.18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41352.625</v>
      </c>
      <c r="B137">
        <v>1011.44</v>
      </c>
      <c r="C137">
        <v>1012.58</v>
      </c>
      <c r="D137" t="s">
        <v>55</v>
      </c>
      <c r="E137" t="s">
        <v>56</v>
      </c>
      <c r="F137" t="s">
        <v>57</v>
      </c>
      <c r="G137">
        <v>1.14</v>
      </c>
      <c r="H137">
        <v>0</v>
      </c>
      <c r="K137" t="s">
        <v>58</v>
      </c>
      <c r="L137" t="s">
        <v>62</v>
      </c>
      <c r="M137" t="s">
        <v>60</v>
      </c>
      <c r="O137" t="e">
        <f t="shared" si="18"/>
        <v>#N/A</v>
      </c>
      <c r="P137">
        <f t="shared" si="19"/>
        <v>1011.44</v>
      </c>
      <c r="Q137">
        <f t="shared" si="20"/>
        <v>1011.44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41360.583333333336</v>
      </c>
      <c r="B138">
        <v>1011.48</v>
      </c>
      <c r="C138">
        <v>1012.58</v>
      </c>
      <c r="D138" t="s">
        <v>55</v>
      </c>
      <c r="E138" t="s">
        <v>56</v>
      </c>
      <c r="F138" t="s">
        <v>57</v>
      </c>
      <c r="G138">
        <v>1.1</v>
      </c>
      <c r="H138">
        <v>0</v>
      </c>
      <c r="K138" t="s">
        <v>58</v>
      </c>
      <c r="L138" t="s">
        <v>62</v>
      </c>
      <c r="M138" t="s">
        <v>60</v>
      </c>
      <c r="O138" t="e">
        <f t="shared" si="18"/>
        <v>#N/A</v>
      </c>
      <c r="P138">
        <f t="shared" si="19"/>
        <v>1011.48</v>
      </c>
      <c r="Q138">
        <f t="shared" si="20"/>
        <v>1011.48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41366.520833333336</v>
      </c>
      <c r="B139">
        <v>1011.58</v>
      </c>
      <c r="C139">
        <v>1012.58</v>
      </c>
      <c r="D139" t="s">
        <v>55</v>
      </c>
      <c r="E139" t="s">
        <v>56</v>
      </c>
      <c r="F139" t="s">
        <v>57</v>
      </c>
      <c r="G139">
        <v>1</v>
      </c>
      <c r="H139">
        <v>0</v>
      </c>
      <c r="K139" t="s">
        <v>58</v>
      </c>
      <c r="L139" t="s">
        <v>62</v>
      </c>
      <c r="M139" t="s">
        <v>60</v>
      </c>
      <c r="O139" t="e">
        <f t="shared" si="18"/>
        <v>#N/A</v>
      </c>
      <c r="P139">
        <f t="shared" si="19"/>
        <v>1011.58</v>
      </c>
      <c r="Q139">
        <f t="shared" si="20"/>
        <v>1011.58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41389.541666666664</v>
      </c>
      <c r="B140">
        <v>1011.43</v>
      </c>
      <c r="C140">
        <v>1012.58</v>
      </c>
      <c r="D140" t="s">
        <v>55</v>
      </c>
      <c r="E140" t="s">
        <v>56</v>
      </c>
      <c r="F140" t="s">
        <v>57</v>
      </c>
      <c r="G140">
        <v>1.15</v>
      </c>
      <c r="H140">
        <v>0</v>
      </c>
      <c r="K140" t="s">
        <v>58</v>
      </c>
      <c r="L140" t="s">
        <v>62</v>
      </c>
      <c r="M140" t="s">
        <v>60</v>
      </c>
      <c r="O140" t="e">
        <f t="shared" si="18"/>
        <v>#N/A</v>
      </c>
      <c r="P140">
        <f t="shared" si="19"/>
        <v>1011.43</v>
      </c>
      <c r="Q140">
        <f t="shared" si="20"/>
        <v>1011.43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41416.583333333336</v>
      </c>
      <c r="B141">
        <v>1011.58</v>
      </c>
      <c r="C141">
        <v>1012.58</v>
      </c>
      <c r="D141" t="s">
        <v>55</v>
      </c>
      <c r="E141" t="s">
        <v>56</v>
      </c>
      <c r="F141" t="s">
        <v>57</v>
      </c>
      <c r="G141">
        <v>1</v>
      </c>
      <c r="H141">
        <v>0</v>
      </c>
      <c r="K141" t="s">
        <v>58</v>
      </c>
      <c r="L141" t="s">
        <v>62</v>
      </c>
      <c r="M141" t="s">
        <v>60</v>
      </c>
      <c r="O141" t="e">
        <f t="shared" si="18"/>
        <v>#N/A</v>
      </c>
      <c r="P141">
        <f t="shared" si="19"/>
        <v>1011.58</v>
      </c>
      <c r="Q141">
        <f t="shared" si="20"/>
        <v>1011.58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41425.54861111111</v>
      </c>
      <c r="B142">
        <v>1011.48</v>
      </c>
      <c r="C142">
        <v>1012.58</v>
      </c>
      <c r="D142" t="s">
        <v>55</v>
      </c>
      <c r="E142" t="s">
        <v>56</v>
      </c>
      <c r="F142" t="s">
        <v>57</v>
      </c>
      <c r="G142">
        <v>1.1</v>
      </c>
      <c r="H142">
        <v>0</v>
      </c>
      <c r="K142" t="s">
        <v>58</v>
      </c>
      <c r="L142" t="s">
        <v>62</v>
      </c>
      <c r="M142" t="s">
        <v>60</v>
      </c>
      <c r="O142" t="e">
        <f t="shared" si="18"/>
        <v>#N/A</v>
      </c>
      <c r="P142">
        <f t="shared" si="19"/>
        <v>1011.48</v>
      </c>
      <c r="Q142">
        <f t="shared" si="20"/>
        <v>1011.48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41445.5625</v>
      </c>
      <c r="B143">
        <v>1011.62</v>
      </c>
      <c r="C143">
        <v>1012.58</v>
      </c>
      <c r="D143" t="s">
        <v>55</v>
      </c>
      <c r="E143" t="s">
        <v>56</v>
      </c>
      <c r="F143" t="s">
        <v>57</v>
      </c>
      <c r="G143">
        <v>0.96</v>
      </c>
      <c r="H143">
        <v>0</v>
      </c>
      <c r="K143" t="s">
        <v>58</v>
      </c>
      <c r="L143" t="s">
        <v>62</v>
      </c>
      <c r="M143" t="s">
        <v>60</v>
      </c>
      <c r="O143" t="e">
        <f t="shared" si="18"/>
        <v>#N/A</v>
      </c>
      <c r="P143">
        <f t="shared" si="19"/>
        <v>1011.62</v>
      </c>
      <c r="Q143">
        <f t="shared" si="20"/>
        <v>1011.62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41453.493055555555</v>
      </c>
      <c r="B144">
        <v>1011.28</v>
      </c>
      <c r="C144">
        <v>1012.58</v>
      </c>
      <c r="D144" t="s">
        <v>55</v>
      </c>
      <c r="E144" t="s">
        <v>56</v>
      </c>
      <c r="F144" t="s">
        <v>57</v>
      </c>
      <c r="G144">
        <v>1.3</v>
      </c>
      <c r="H144">
        <v>0</v>
      </c>
      <c r="K144" t="s">
        <v>58</v>
      </c>
      <c r="L144" t="s">
        <v>62</v>
      </c>
      <c r="M144" t="s">
        <v>60</v>
      </c>
      <c r="O144" t="e">
        <f t="shared" si="18"/>
        <v>#N/A</v>
      </c>
      <c r="P144">
        <f t="shared" si="19"/>
        <v>1011.28</v>
      </c>
      <c r="Q144">
        <f t="shared" si="20"/>
        <v>1011.28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41480.541666666664</v>
      </c>
      <c r="B145">
        <v>1011.41</v>
      </c>
      <c r="C145">
        <v>1012.58</v>
      </c>
      <c r="D145" t="s">
        <v>55</v>
      </c>
      <c r="E145" t="s">
        <v>56</v>
      </c>
      <c r="F145" t="s">
        <v>57</v>
      </c>
      <c r="G145">
        <v>1.17</v>
      </c>
      <c r="H145">
        <v>0</v>
      </c>
      <c r="K145" t="s">
        <v>58</v>
      </c>
      <c r="L145" t="s">
        <v>62</v>
      </c>
      <c r="M145" t="s">
        <v>60</v>
      </c>
      <c r="O145" t="e">
        <f t="shared" si="18"/>
        <v>#N/A</v>
      </c>
      <c r="P145">
        <f t="shared" si="19"/>
        <v>1011.41</v>
      </c>
      <c r="Q145">
        <f t="shared" si="20"/>
        <v>1011.41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41486.572916666664</v>
      </c>
      <c r="B146">
        <v>1011.08</v>
      </c>
      <c r="C146">
        <v>1012.58</v>
      </c>
      <c r="D146" t="s">
        <v>55</v>
      </c>
      <c r="E146" t="s">
        <v>56</v>
      </c>
      <c r="F146" t="s">
        <v>57</v>
      </c>
      <c r="G146">
        <v>1.5</v>
      </c>
      <c r="H146">
        <v>0</v>
      </c>
      <c r="K146" t="s">
        <v>58</v>
      </c>
      <c r="L146" t="s">
        <v>62</v>
      </c>
      <c r="M146" t="s">
        <v>60</v>
      </c>
      <c r="O146" t="e">
        <f t="shared" si="18"/>
        <v>#N/A</v>
      </c>
      <c r="P146">
        <f t="shared" si="19"/>
        <v>1011.08</v>
      </c>
      <c r="Q146">
        <f t="shared" si="20"/>
        <v>1011.08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41508.54513888889</v>
      </c>
      <c r="B147">
        <v>1009.77</v>
      </c>
      <c r="C147">
        <v>1012.58</v>
      </c>
      <c r="D147" t="s">
        <v>55</v>
      </c>
      <c r="E147" t="s">
        <v>56</v>
      </c>
      <c r="F147" t="s">
        <v>57</v>
      </c>
      <c r="G147">
        <v>2.81</v>
      </c>
      <c r="H147">
        <v>0</v>
      </c>
      <c r="K147" t="s">
        <v>58</v>
      </c>
      <c r="L147" t="s">
        <v>62</v>
      </c>
      <c r="M147" t="s">
        <v>60</v>
      </c>
      <c r="O147" t="e">
        <f t="shared" si="18"/>
        <v>#N/A</v>
      </c>
      <c r="P147">
        <f t="shared" si="19"/>
        <v>1009.77</v>
      </c>
      <c r="Q147">
        <f t="shared" si="20"/>
        <v>1009.77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41516.5625</v>
      </c>
      <c r="B148">
        <v>1010.9</v>
      </c>
      <c r="C148">
        <v>1012.58</v>
      </c>
      <c r="D148" t="s">
        <v>55</v>
      </c>
      <c r="E148" t="s">
        <v>56</v>
      </c>
      <c r="F148" t="s">
        <v>57</v>
      </c>
      <c r="G148">
        <v>1.68</v>
      </c>
      <c r="H148">
        <v>0</v>
      </c>
      <c r="K148" t="s">
        <v>58</v>
      </c>
      <c r="L148" t="s">
        <v>62</v>
      </c>
      <c r="M148" t="s">
        <v>60</v>
      </c>
      <c r="O148" t="e">
        <f t="shared" si="18"/>
        <v>#N/A</v>
      </c>
      <c r="P148">
        <f t="shared" si="19"/>
        <v>1010.9</v>
      </c>
      <c r="Q148">
        <f t="shared" si="20"/>
        <v>1010.9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41542.55902777778</v>
      </c>
      <c r="B149">
        <v>1008.63</v>
      </c>
      <c r="C149">
        <v>1012.58</v>
      </c>
      <c r="D149" t="s">
        <v>55</v>
      </c>
      <c r="E149" t="s">
        <v>56</v>
      </c>
      <c r="F149" t="s">
        <v>57</v>
      </c>
      <c r="G149">
        <v>3.95</v>
      </c>
      <c r="H149">
        <v>0</v>
      </c>
      <c r="K149" t="s">
        <v>58</v>
      </c>
      <c r="L149" t="s">
        <v>62</v>
      </c>
      <c r="M149" t="s">
        <v>60</v>
      </c>
      <c r="O149" t="e">
        <f t="shared" si="18"/>
        <v>#N/A</v>
      </c>
      <c r="P149">
        <f t="shared" si="19"/>
        <v>1008.63</v>
      </c>
      <c r="Q149">
        <f t="shared" si="20"/>
        <v>1008.63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41569.552083333336</v>
      </c>
      <c r="B150">
        <v>1008.12</v>
      </c>
      <c r="C150">
        <v>1012.58</v>
      </c>
      <c r="D150" t="s">
        <v>55</v>
      </c>
      <c r="E150" t="s">
        <v>56</v>
      </c>
      <c r="F150" t="s">
        <v>57</v>
      </c>
      <c r="G150">
        <v>4.46</v>
      </c>
      <c r="H150">
        <v>0</v>
      </c>
      <c r="K150" t="s">
        <v>58</v>
      </c>
      <c r="L150" t="s">
        <v>62</v>
      </c>
      <c r="M150" t="s">
        <v>60</v>
      </c>
      <c r="O150" t="e">
        <f t="shared" si="18"/>
        <v>#N/A</v>
      </c>
      <c r="P150">
        <f t="shared" si="19"/>
        <v>1008.12</v>
      </c>
      <c r="Q150">
        <f t="shared" si="20"/>
        <v>1008.12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41599.5625</v>
      </c>
      <c r="B151">
        <v>1009.93</v>
      </c>
      <c r="C151">
        <v>1012.58</v>
      </c>
      <c r="D151" t="s">
        <v>55</v>
      </c>
      <c r="E151" t="s">
        <v>56</v>
      </c>
      <c r="F151" t="s">
        <v>57</v>
      </c>
      <c r="G151">
        <v>2.65</v>
      </c>
      <c r="H151">
        <v>0</v>
      </c>
      <c r="K151" t="s">
        <v>58</v>
      </c>
      <c r="L151" t="s">
        <v>62</v>
      </c>
      <c r="M151" t="s">
        <v>60</v>
      </c>
      <c r="O151" t="e">
        <f t="shared" si="18"/>
        <v>#N/A</v>
      </c>
      <c r="P151">
        <f t="shared" si="19"/>
        <v>1009.93</v>
      </c>
      <c r="Q151">
        <f t="shared" si="20"/>
        <v>1009.93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41606.493055555555</v>
      </c>
      <c r="B152">
        <v>1010.6</v>
      </c>
      <c r="C152">
        <v>1012.58</v>
      </c>
      <c r="D152" t="s">
        <v>55</v>
      </c>
      <c r="E152" t="s">
        <v>56</v>
      </c>
      <c r="F152" t="s">
        <v>57</v>
      </c>
      <c r="G152">
        <v>1.98</v>
      </c>
      <c r="H152">
        <v>0</v>
      </c>
      <c r="K152" t="s">
        <v>58</v>
      </c>
      <c r="L152" t="s">
        <v>62</v>
      </c>
      <c r="M152" t="s">
        <v>60</v>
      </c>
      <c r="O152" t="e">
        <f t="shared" si="18"/>
        <v>#N/A</v>
      </c>
      <c r="P152">
        <f t="shared" si="19"/>
        <v>1010.6</v>
      </c>
      <c r="Q152">
        <f t="shared" si="20"/>
        <v>1010.6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41627.55902777778</v>
      </c>
      <c r="B153">
        <v>1010.94</v>
      </c>
      <c r="C153">
        <v>1012.58</v>
      </c>
      <c r="D153" t="s">
        <v>55</v>
      </c>
      <c r="E153" t="s">
        <v>56</v>
      </c>
      <c r="F153" t="s">
        <v>57</v>
      </c>
      <c r="G153">
        <v>1.64</v>
      </c>
      <c r="H153">
        <v>0</v>
      </c>
      <c r="K153" t="s">
        <v>58</v>
      </c>
      <c r="L153" t="s">
        <v>62</v>
      </c>
      <c r="M153" t="s">
        <v>60</v>
      </c>
      <c r="O153" t="e">
        <f t="shared" si="18"/>
        <v>#N/A</v>
      </c>
      <c r="P153">
        <f t="shared" si="19"/>
        <v>1010.94</v>
      </c>
      <c r="Q153">
        <f t="shared" si="20"/>
        <v>1010.94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41638.5</v>
      </c>
      <c r="B154">
        <v>1010.64</v>
      </c>
      <c r="C154">
        <v>1012.58</v>
      </c>
      <c r="D154" t="s">
        <v>55</v>
      </c>
      <c r="E154" t="s">
        <v>56</v>
      </c>
      <c r="F154" t="s">
        <v>57</v>
      </c>
      <c r="G154">
        <v>1.94</v>
      </c>
      <c r="H154">
        <v>0</v>
      </c>
      <c r="K154" t="s">
        <v>58</v>
      </c>
      <c r="L154" t="s">
        <v>62</v>
      </c>
      <c r="M154" t="s">
        <v>60</v>
      </c>
      <c r="O154" t="e">
        <f t="shared" si="18"/>
        <v>#N/A</v>
      </c>
      <c r="P154">
        <f t="shared" si="19"/>
        <v>1010.64</v>
      </c>
      <c r="Q154">
        <f t="shared" si="20"/>
        <v>1010.64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41667.5625</v>
      </c>
      <c r="B155">
        <v>1011.21</v>
      </c>
      <c r="C155">
        <v>1012.58</v>
      </c>
      <c r="D155" t="s">
        <v>55</v>
      </c>
      <c r="E155" t="s">
        <v>56</v>
      </c>
      <c r="F155" t="s">
        <v>57</v>
      </c>
      <c r="G155">
        <v>1.37</v>
      </c>
      <c r="H155">
        <v>0</v>
      </c>
      <c r="K155" t="s">
        <v>58</v>
      </c>
      <c r="L155" t="s">
        <v>62</v>
      </c>
      <c r="M155" t="s">
        <v>60</v>
      </c>
      <c r="O155" t="e">
        <f t="shared" si="18"/>
        <v>#N/A</v>
      </c>
      <c r="P155">
        <f t="shared" si="19"/>
        <v>1011.21</v>
      </c>
      <c r="Q155">
        <f t="shared" si="20"/>
        <v>1011.21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41670.46527777778</v>
      </c>
      <c r="B156">
        <v>1011.32</v>
      </c>
      <c r="C156">
        <v>1012.58</v>
      </c>
      <c r="D156" t="s">
        <v>55</v>
      </c>
      <c r="E156" t="s">
        <v>56</v>
      </c>
      <c r="F156" t="s">
        <v>57</v>
      </c>
      <c r="G156">
        <v>1.26</v>
      </c>
      <c r="H156">
        <v>0</v>
      </c>
      <c r="K156" t="s">
        <v>58</v>
      </c>
      <c r="L156" t="s">
        <v>62</v>
      </c>
      <c r="M156" t="s">
        <v>60</v>
      </c>
      <c r="O156" t="e">
        <f t="shared" si="18"/>
        <v>#N/A</v>
      </c>
      <c r="P156">
        <f t="shared" si="19"/>
        <v>1011.32</v>
      </c>
      <c r="Q156">
        <f t="shared" si="20"/>
        <v>1011.32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41695.56597222222</v>
      </c>
      <c r="B157">
        <v>1011.28</v>
      </c>
      <c r="C157">
        <v>1012.58</v>
      </c>
      <c r="D157" t="s">
        <v>55</v>
      </c>
      <c r="E157" t="s">
        <v>56</v>
      </c>
      <c r="F157" t="s">
        <v>57</v>
      </c>
      <c r="G157">
        <v>1.3</v>
      </c>
      <c r="H157">
        <v>0</v>
      </c>
      <c r="K157" t="s">
        <v>58</v>
      </c>
      <c r="L157" t="s">
        <v>62</v>
      </c>
      <c r="M157" t="s">
        <v>60</v>
      </c>
      <c r="O157" t="e">
        <f t="shared" si="18"/>
        <v>#N/A</v>
      </c>
      <c r="P157">
        <f t="shared" si="19"/>
        <v>1011.28</v>
      </c>
      <c r="Q157">
        <f t="shared" si="20"/>
        <v>1011.28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41697.510416666664</v>
      </c>
      <c r="B158">
        <v>1011.35</v>
      </c>
      <c r="C158">
        <v>1012.58</v>
      </c>
      <c r="D158" t="s">
        <v>55</v>
      </c>
      <c r="E158" t="s">
        <v>56</v>
      </c>
      <c r="F158" t="s">
        <v>57</v>
      </c>
      <c r="G158">
        <v>1.23</v>
      </c>
      <c r="H158">
        <v>0</v>
      </c>
      <c r="K158" t="s">
        <v>58</v>
      </c>
      <c r="L158" t="s">
        <v>62</v>
      </c>
      <c r="M158" t="s">
        <v>60</v>
      </c>
      <c r="O158" t="e">
        <f t="shared" si="18"/>
        <v>#N/A</v>
      </c>
      <c r="P158">
        <f t="shared" si="19"/>
        <v>1011.35</v>
      </c>
      <c r="Q158">
        <f t="shared" si="20"/>
        <v>1011.35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41723.57638888889</v>
      </c>
      <c r="B159">
        <v>1011.24</v>
      </c>
      <c r="C159">
        <v>1012.58</v>
      </c>
      <c r="D159" t="s">
        <v>55</v>
      </c>
      <c r="E159" t="s">
        <v>56</v>
      </c>
      <c r="F159" t="s">
        <v>57</v>
      </c>
      <c r="G159">
        <v>1.34</v>
      </c>
      <c r="H159">
        <v>0</v>
      </c>
      <c r="K159" t="s">
        <v>58</v>
      </c>
      <c r="L159" t="s">
        <v>62</v>
      </c>
      <c r="M159" t="s">
        <v>60</v>
      </c>
      <c r="O159" t="e">
        <f t="shared" si="18"/>
        <v>#N/A</v>
      </c>
      <c r="P159">
        <f t="shared" si="19"/>
        <v>1011.24</v>
      </c>
      <c r="Q159">
        <f t="shared" si="20"/>
        <v>1011.24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41729.510416666664</v>
      </c>
      <c r="B160">
        <v>1011.13</v>
      </c>
      <c r="C160">
        <v>1012.58</v>
      </c>
      <c r="D160" t="s">
        <v>55</v>
      </c>
      <c r="E160" t="s">
        <v>56</v>
      </c>
      <c r="F160" t="s">
        <v>57</v>
      </c>
      <c r="G160">
        <v>1.45</v>
      </c>
      <c r="H160">
        <v>0</v>
      </c>
      <c r="K160" t="s">
        <v>58</v>
      </c>
      <c r="L160" t="s">
        <v>62</v>
      </c>
      <c r="M160" t="s">
        <v>60</v>
      </c>
      <c r="O160" t="e">
        <f t="shared" si="18"/>
        <v>#N/A</v>
      </c>
      <c r="P160">
        <f t="shared" si="19"/>
        <v>1011.13</v>
      </c>
      <c r="Q160">
        <f t="shared" si="20"/>
        <v>1011.13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41754.65625</v>
      </c>
      <c r="B161">
        <v>1010.83</v>
      </c>
      <c r="C161">
        <v>1012.58</v>
      </c>
      <c r="D161" t="s">
        <v>55</v>
      </c>
      <c r="E161" t="s">
        <v>56</v>
      </c>
      <c r="F161" t="s">
        <v>57</v>
      </c>
      <c r="G161">
        <v>1.75</v>
      </c>
      <c r="H161">
        <v>0</v>
      </c>
      <c r="K161" t="s">
        <v>58</v>
      </c>
      <c r="L161" t="s">
        <v>62</v>
      </c>
      <c r="M161" t="s">
        <v>60</v>
      </c>
      <c r="O161" t="e">
        <f t="shared" si="18"/>
        <v>#N/A</v>
      </c>
      <c r="P161">
        <f t="shared" si="19"/>
        <v>1010.83</v>
      </c>
      <c r="Q161">
        <f t="shared" si="20"/>
        <v>1010.83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41758.5</v>
      </c>
      <c r="B162">
        <v>1011.1</v>
      </c>
      <c r="C162">
        <v>1012.58</v>
      </c>
      <c r="D162" t="s">
        <v>55</v>
      </c>
      <c r="E162" t="s">
        <v>56</v>
      </c>
      <c r="F162" t="s">
        <v>57</v>
      </c>
      <c r="G162">
        <v>1.48</v>
      </c>
      <c r="H162">
        <v>0</v>
      </c>
      <c r="K162" t="s">
        <v>58</v>
      </c>
      <c r="L162" t="s">
        <v>62</v>
      </c>
      <c r="M162" t="s">
        <v>60</v>
      </c>
      <c r="O162" t="e">
        <f t="shared" si="18"/>
        <v>#N/A</v>
      </c>
      <c r="P162">
        <f t="shared" si="19"/>
        <v>1011.1</v>
      </c>
      <c r="Q162">
        <f t="shared" si="20"/>
        <v>1011.1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41782.583333333336</v>
      </c>
      <c r="B163">
        <v>1009.43</v>
      </c>
      <c r="C163">
        <v>1012.58</v>
      </c>
      <c r="D163" t="s">
        <v>55</v>
      </c>
      <c r="E163" t="s">
        <v>56</v>
      </c>
      <c r="F163" t="s">
        <v>57</v>
      </c>
      <c r="G163">
        <v>3.15</v>
      </c>
      <c r="H163">
        <v>0</v>
      </c>
      <c r="K163" t="s">
        <v>58</v>
      </c>
      <c r="L163" t="s">
        <v>62</v>
      </c>
      <c r="M163" t="s">
        <v>60</v>
      </c>
      <c r="O163" t="e">
        <f t="shared" si="18"/>
        <v>#N/A</v>
      </c>
      <c r="P163">
        <f t="shared" si="19"/>
        <v>1009.43</v>
      </c>
      <c r="Q163">
        <f t="shared" si="20"/>
        <v>1009.43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41789.510416666664</v>
      </c>
      <c r="B164">
        <v>1009.32</v>
      </c>
      <c r="C164">
        <v>1012.58</v>
      </c>
      <c r="D164" t="s">
        <v>55</v>
      </c>
      <c r="E164" t="s">
        <v>56</v>
      </c>
      <c r="F164" t="s">
        <v>57</v>
      </c>
      <c r="G164">
        <v>3.26</v>
      </c>
      <c r="H164">
        <v>0</v>
      </c>
      <c r="K164" t="s">
        <v>58</v>
      </c>
      <c r="L164" t="s">
        <v>62</v>
      </c>
      <c r="M164" t="s">
        <v>60</v>
      </c>
      <c r="O164" t="e">
        <f t="shared" si="18"/>
        <v>#N/A</v>
      </c>
      <c r="P164">
        <f t="shared" si="19"/>
        <v>1009.32</v>
      </c>
      <c r="Q164">
        <f t="shared" si="20"/>
        <v>1009.32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41816.666666666664</v>
      </c>
      <c r="B165">
        <v>1010.65</v>
      </c>
      <c r="C165">
        <v>1012.58</v>
      </c>
      <c r="D165" t="s">
        <v>55</v>
      </c>
      <c r="E165" t="s">
        <v>56</v>
      </c>
      <c r="F165" t="s">
        <v>57</v>
      </c>
      <c r="G165">
        <v>1.93</v>
      </c>
      <c r="H165">
        <v>0</v>
      </c>
      <c r="K165" t="s">
        <v>58</v>
      </c>
      <c r="L165" t="s">
        <v>62</v>
      </c>
      <c r="M165" t="s">
        <v>60</v>
      </c>
      <c r="O165" t="e">
        <f t="shared" si="18"/>
        <v>#N/A</v>
      </c>
      <c r="P165">
        <f t="shared" si="19"/>
        <v>1010.65</v>
      </c>
      <c r="Q165">
        <f t="shared" si="20"/>
        <v>1010.65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41820.5</v>
      </c>
      <c r="B166">
        <v>1009.48</v>
      </c>
      <c r="C166">
        <v>1012.58</v>
      </c>
      <c r="D166" t="s">
        <v>55</v>
      </c>
      <c r="E166" t="s">
        <v>56</v>
      </c>
      <c r="F166" t="s">
        <v>57</v>
      </c>
      <c r="G166">
        <v>3.1</v>
      </c>
      <c r="H166">
        <v>0</v>
      </c>
      <c r="K166" t="s">
        <v>58</v>
      </c>
      <c r="L166" t="s">
        <v>62</v>
      </c>
      <c r="M166" t="s">
        <v>60</v>
      </c>
      <c r="O166" t="e">
        <f t="shared" si="18"/>
        <v>#N/A</v>
      </c>
      <c r="P166">
        <f t="shared" si="19"/>
        <v>1009.48</v>
      </c>
      <c r="Q166">
        <f t="shared" si="20"/>
        <v>1009.48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41844.583333333336</v>
      </c>
      <c r="B167">
        <v>1011.53</v>
      </c>
      <c r="C167">
        <v>1012.58</v>
      </c>
      <c r="D167" t="s">
        <v>55</v>
      </c>
      <c r="E167" t="s">
        <v>56</v>
      </c>
      <c r="F167" t="s">
        <v>57</v>
      </c>
      <c r="G167">
        <v>1.05</v>
      </c>
      <c r="H167">
        <v>0</v>
      </c>
      <c r="K167" t="s">
        <v>58</v>
      </c>
      <c r="L167" t="s">
        <v>62</v>
      </c>
      <c r="M167" t="s">
        <v>60</v>
      </c>
      <c r="O167" t="e">
        <f t="shared" si="18"/>
        <v>#N/A</v>
      </c>
      <c r="P167">
        <f t="shared" si="19"/>
        <v>1011.53</v>
      </c>
      <c r="Q167">
        <f t="shared" si="20"/>
        <v>1011.53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41850.447916666664</v>
      </c>
      <c r="B168">
        <v>1011.38</v>
      </c>
      <c r="C168">
        <v>1012.58</v>
      </c>
      <c r="D168" t="s">
        <v>55</v>
      </c>
      <c r="E168" t="s">
        <v>56</v>
      </c>
      <c r="F168" t="s">
        <v>57</v>
      </c>
      <c r="G168">
        <v>1.2</v>
      </c>
      <c r="H168">
        <v>0</v>
      </c>
      <c r="K168" t="s">
        <v>58</v>
      </c>
      <c r="L168" t="s">
        <v>62</v>
      </c>
      <c r="M168" t="s">
        <v>60</v>
      </c>
      <c r="O168" t="e">
        <f t="shared" si="18"/>
        <v>#N/A</v>
      </c>
      <c r="P168">
        <f t="shared" si="19"/>
        <v>1011.38</v>
      </c>
      <c r="Q168">
        <f t="shared" si="20"/>
        <v>1011.38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41879.583333333336</v>
      </c>
      <c r="B169">
        <v>1009.4</v>
      </c>
      <c r="C169">
        <v>1012.58</v>
      </c>
      <c r="D169" t="s">
        <v>55</v>
      </c>
      <c r="E169" t="s">
        <v>56</v>
      </c>
      <c r="F169" t="s">
        <v>57</v>
      </c>
      <c r="G169">
        <v>3.18</v>
      </c>
      <c r="H169">
        <v>0</v>
      </c>
      <c r="K169" t="s">
        <v>58</v>
      </c>
      <c r="L169" t="s">
        <v>62</v>
      </c>
      <c r="M169" t="s">
        <v>60</v>
      </c>
      <c r="O169" t="e">
        <f t="shared" si="18"/>
        <v>#N/A</v>
      </c>
      <c r="P169">
        <f t="shared" si="19"/>
        <v>1009.4</v>
      </c>
      <c r="Q169">
        <f t="shared" si="20"/>
        <v>1009.4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41880.44097222222</v>
      </c>
      <c r="B170">
        <v>1009.38</v>
      </c>
      <c r="C170">
        <v>1012.58</v>
      </c>
      <c r="D170" t="s">
        <v>55</v>
      </c>
      <c r="E170" t="s">
        <v>56</v>
      </c>
      <c r="F170" t="s">
        <v>57</v>
      </c>
      <c r="G170">
        <v>3.2</v>
      </c>
      <c r="H170">
        <v>0</v>
      </c>
      <c r="K170" t="s">
        <v>58</v>
      </c>
      <c r="L170" t="s">
        <v>62</v>
      </c>
      <c r="M170" t="s">
        <v>60</v>
      </c>
      <c r="O170" t="e">
        <f t="shared" si="18"/>
        <v>#N/A</v>
      </c>
      <c r="P170">
        <f t="shared" si="19"/>
        <v>1009.38</v>
      </c>
      <c r="Q170">
        <f t="shared" si="20"/>
        <v>1009.38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41905.5625</v>
      </c>
      <c r="B171">
        <v>1008.67</v>
      </c>
      <c r="C171">
        <v>1012.58</v>
      </c>
      <c r="D171" t="s">
        <v>55</v>
      </c>
      <c r="E171" t="s">
        <v>56</v>
      </c>
      <c r="F171" t="s">
        <v>57</v>
      </c>
      <c r="G171">
        <v>3.91</v>
      </c>
      <c r="H171">
        <v>0</v>
      </c>
      <c r="K171" t="s">
        <v>58</v>
      </c>
      <c r="L171" t="s">
        <v>62</v>
      </c>
      <c r="M171" t="s">
        <v>60</v>
      </c>
      <c r="O171" t="e">
        <f t="shared" si="18"/>
        <v>#N/A</v>
      </c>
      <c r="P171">
        <f t="shared" si="19"/>
        <v>1008.67</v>
      </c>
      <c r="Q171">
        <f t="shared" si="20"/>
        <v>1008.67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41933.56597222222</v>
      </c>
      <c r="B172">
        <v>1008.4</v>
      </c>
      <c r="C172">
        <v>1012.58</v>
      </c>
      <c r="D172" t="s">
        <v>55</v>
      </c>
      <c r="E172" t="s">
        <v>56</v>
      </c>
      <c r="F172" t="s">
        <v>57</v>
      </c>
      <c r="G172">
        <v>4.18</v>
      </c>
      <c r="H172">
        <v>0</v>
      </c>
      <c r="K172" t="s">
        <v>58</v>
      </c>
      <c r="L172" t="s">
        <v>62</v>
      </c>
      <c r="M172" t="s">
        <v>60</v>
      </c>
      <c r="O172" t="e">
        <f t="shared" si="18"/>
        <v>#N/A</v>
      </c>
      <c r="P172">
        <f t="shared" si="19"/>
        <v>1008.4</v>
      </c>
      <c r="Q172">
        <f t="shared" si="20"/>
        <v>1008.4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41942.524305555555</v>
      </c>
      <c r="B173">
        <v>1008.23</v>
      </c>
      <c r="C173">
        <v>1012.58</v>
      </c>
      <c r="D173" t="s">
        <v>55</v>
      </c>
      <c r="E173" t="s">
        <v>56</v>
      </c>
      <c r="F173" t="s">
        <v>57</v>
      </c>
      <c r="G173">
        <v>4.35</v>
      </c>
      <c r="H173">
        <v>0</v>
      </c>
      <c r="K173" t="s">
        <v>58</v>
      </c>
      <c r="L173" t="s">
        <v>62</v>
      </c>
      <c r="M173" t="s">
        <v>60</v>
      </c>
      <c r="O173" t="e">
        <f t="shared" si="18"/>
        <v>#N/A</v>
      </c>
      <c r="P173">
        <f t="shared" si="19"/>
        <v>1008.23</v>
      </c>
      <c r="Q173">
        <f t="shared" si="20"/>
        <v>1008.23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41970.625</v>
      </c>
      <c r="B174">
        <v>1009.05</v>
      </c>
      <c r="C174">
        <v>1012.58</v>
      </c>
      <c r="D174" t="s">
        <v>55</v>
      </c>
      <c r="E174" t="s">
        <v>56</v>
      </c>
      <c r="F174" t="s">
        <v>57</v>
      </c>
      <c r="G174">
        <v>3.53</v>
      </c>
      <c r="H174">
        <v>0</v>
      </c>
      <c r="K174" t="s">
        <v>58</v>
      </c>
      <c r="L174" t="s">
        <v>62</v>
      </c>
      <c r="M174" t="s">
        <v>60</v>
      </c>
      <c r="O174" t="e">
        <f t="shared" si="18"/>
        <v>#N/A</v>
      </c>
      <c r="P174">
        <f t="shared" si="19"/>
        <v>1009.05</v>
      </c>
      <c r="Q174">
        <f t="shared" si="20"/>
        <v>1009.05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41971.447916666664</v>
      </c>
      <c r="B175">
        <v>1010.43</v>
      </c>
      <c r="C175">
        <v>1012.58</v>
      </c>
      <c r="D175" t="s">
        <v>55</v>
      </c>
      <c r="E175" t="s">
        <v>56</v>
      </c>
      <c r="F175" t="s">
        <v>57</v>
      </c>
      <c r="G175">
        <v>2.15</v>
      </c>
      <c r="H175">
        <v>0</v>
      </c>
      <c r="K175" t="s">
        <v>58</v>
      </c>
      <c r="L175" t="s">
        <v>62</v>
      </c>
      <c r="M175" t="s">
        <v>60</v>
      </c>
      <c r="O175" t="e">
        <f t="shared" si="18"/>
        <v>#N/A</v>
      </c>
      <c r="P175">
        <f t="shared" si="19"/>
        <v>1010.43</v>
      </c>
      <c r="Q175">
        <f t="shared" si="20"/>
        <v>1010.43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41996.572916666664</v>
      </c>
      <c r="B176">
        <v>1011.25</v>
      </c>
      <c r="C176">
        <v>1012.58</v>
      </c>
      <c r="D176" t="s">
        <v>55</v>
      </c>
      <c r="E176" t="s">
        <v>56</v>
      </c>
      <c r="F176" t="s">
        <v>57</v>
      </c>
      <c r="G176">
        <v>1.33</v>
      </c>
      <c r="H176">
        <v>0</v>
      </c>
      <c r="K176" t="s">
        <v>58</v>
      </c>
      <c r="L176" t="s">
        <v>62</v>
      </c>
      <c r="M176" t="s">
        <v>60</v>
      </c>
      <c r="O176" t="e">
        <f t="shared" si="18"/>
        <v>#N/A</v>
      </c>
      <c r="P176">
        <f t="shared" si="19"/>
        <v>1011.25</v>
      </c>
      <c r="Q176">
        <f t="shared" si="20"/>
        <v>1011.25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42003.510416666664</v>
      </c>
      <c r="B177">
        <v>1011.29</v>
      </c>
      <c r="C177">
        <v>1012.58</v>
      </c>
      <c r="D177" t="s">
        <v>55</v>
      </c>
      <c r="E177" t="s">
        <v>56</v>
      </c>
      <c r="F177" t="s">
        <v>57</v>
      </c>
      <c r="G177">
        <v>1.29</v>
      </c>
      <c r="H177">
        <v>0</v>
      </c>
      <c r="K177" t="s">
        <v>58</v>
      </c>
      <c r="L177" t="s">
        <v>62</v>
      </c>
      <c r="M177" t="s">
        <v>60</v>
      </c>
      <c r="O177" t="e">
        <f t="shared" si="18"/>
        <v>#N/A</v>
      </c>
      <c r="P177">
        <f t="shared" si="19"/>
        <v>1011.29</v>
      </c>
      <c r="Q177">
        <f t="shared" si="20"/>
        <v>1011.29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42031.645833333336</v>
      </c>
      <c r="B178">
        <v>1011.36</v>
      </c>
      <c r="C178">
        <v>1012.58</v>
      </c>
      <c r="D178" t="s">
        <v>55</v>
      </c>
      <c r="E178" t="s">
        <v>56</v>
      </c>
      <c r="F178" t="s">
        <v>57</v>
      </c>
      <c r="G178">
        <v>1.22</v>
      </c>
      <c r="H178">
        <v>0</v>
      </c>
      <c r="K178" t="s">
        <v>58</v>
      </c>
      <c r="L178" t="s">
        <v>62</v>
      </c>
      <c r="M178" t="s">
        <v>60</v>
      </c>
      <c r="O178" t="e">
        <f t="shared" si="18"/>
        <v>#N/A</v>
      </c>
      <c r="P178">
        <f t="shared" si="19"/>
        <v>1011.36</v>
      </c>
      <c r="Q178">
        <f t="shared" si="20"/>
        <v>1011.36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42034.5</v>
      </c>
      <c r="B179">
        <v>1011.4</v>
      </c>
      <c r="C179">
        <v>1012.58</v>
      </c>
      <c r="D179" t="s">
        <v>55</v>
      </c>
      <c r="E179" t="s">
        <v>56</v>
      </c>
      <c r="F179" t="s">
        <v>57</v>
      </c>
      <c r="G179">
        <v>1.18</v>
      </c>
      <c r="H179">
        <v>0</v>
      </c>
      <c r="K179" t="s">
        <v>58</v>
      </c>
      <c r="L179" t="s">
        <v>62</v>
      </c>
      <c r="M179" t="s">
        <v>60</v>
      </c>
      <c r="O179" t="e">
        <f t="shared" si="18"/>
        <v>#N/A</v>
      </c>
      <c r="P179">
        <f t="shared" si="19"/>
        <v>1011.4</v>
      </c>
      <c r="Q179">
        <f t="shared" si="20"/>
        <v>1011.4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42059.62152777778</v>
      </c>
      <c r="B180">
        <v>1011.43</v>
      </c>
      <c r="C180">
        <v>1012.58</v>
      </c>
      <c r="D180" t="s">
        <v>55</v>
      </c>
      <c r="E180" t="s">
        <v>56</v>
      </c>
      <c r="F180" t="s">
        <v>57</v>
      </c>
      <c r="G180">
        <v>1.15</v>
      </c>
      <c r="H180">
        <v>0</v>
      </c>
      <c r="K180" t="s">
        <v>58</v>
      </c>
      <c r="L180" t="s">
        <v>62</v>
      </c>
      <c r="M180" t="s">
        <v>60</v>
      </c>
      <c r="O180" t="e">
        <f t="shared" si="18"/>
        <v>#N/A</v>
      </c>
      <c r="P180">
        <f t="shared" si="19"/>
        <v>1011.43</v>
      </c>
      <c r="Q180">
        <f t="shared" si="20"/>
        <v>1011.43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42062.458333333336</v>
      </c>
      <c r="B181">
        <v>1011.4</v>
      </c>
      <c r="C181">
        <v>1012.58</v>
      </c>
      <c r="D181" t="s">
        <v>55</v>
      </c>
      <c r="E181" t="s">
        <v>56</v>
      </c>
      <c r="F181" t="s">
        <v>57</v>
      </c>
      <c r="G181">
        <v>1.18</v>
      </c>
      <c r="H181">
        <v>0</v>
      </c>
      <c r="K181" t="s">
        <v>58</v>
      </c>
      <c r="L181" t="s">
        <v>62</v>
      </c>
      <c r="M181" t="s">
        <v>60</v>
      </c>
      <c r="O181" t="e">
        <f t="shared" si="18"/>
        <v>#N/A</v>
      </c>
      <c r="P181">
        <f t="shared" si="19"/>
        <v>1011.4</v>
      </c>
      <c r="Q181">
        <f t="shared" si="20"/>
        <v>1011.4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42089.65972222222</v>
      </c>
      <c r="B182">
        <v>1011.78</v>
      </c>
      <c r="C182">
        <v>1012.58</v>
      </c>
      <c r="D182" t="s">
        <v>55</v>
      </c>
      <c r="E182" t="s">
        <v>56</v>
      </c>
      <c r="F182" t="s">
        <v>57</v>
      </c>
      <c r="G182">
        <v>0.8</v>
      </c>
      <c r="H182">
        <v>0</v>
      </c>
      <c r="K182" t="s">
        <v>58</v>
      </c>
      <c r="L182" t="s">
        <v>62</v>
      </c>
      <c r="M182" t="s">
        <v>60</v>
      </c>
      <c r="O182" t="e">
        <f t="shared" si="18"/>
        <v>#N/A</v>
      </c>
      <c r="P182">
        <f t="shared" si="19"/>
        <v>1011.78</v>
      </c>
      <c r="Q182">
        <f t="shared" si="20"/>
        <v>1011.78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42094.75</v>
      </c>
      <c r="B183">
        <v>1011.44</v>
      </c>
      <c r="C183">
        <v>1012.58</v>
      </c>
      <c r="D183" t="s">
        <v>55</v>
      </c>
      <c r="E183" t="s">
        <v>56</v>
      </c>
      <c r="F183" t="s">
        <v>57</v>
      </c>
      <c r="G183">
        <v>1.14</v>
      </c>
      <c r="H183">
        <v>0</v>
      </c>
      <c r="K183" t="s">
        <v>58</v>
      </c>
      <c r="L183" t="s">
        <v>62</v>
      </c>
      <c r="M183" t="s">
        <v>60</v>
      </c>
      <c r="O183" t="e">
        <f t="shared" si="18"/>
        <v>#N/A</v>
      </c>
      <c r="P183">
        <f t="shared" si="19"/>
        <v>1011.44</v>
      </c>
      <c r="Q183">
        <f t="shared" si="20"/>
        <v>1011.44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42122.649305555555</v>
      </c>
      <c r="B184">
        <v>1011.33</v>
      </c>
      <c r="C184">
        <v>1012.58</v>
      </c>
      <c r="D184" t="s">
        <v>55</v>
      </c>
      <c r="E184" t="s">
        <v>56</v>
      </c>
      <c r="F184" t="s">
        <v>57</v>
      </c>
      <c r="G184">
        <v>1.25</v>
      </c>
      <c r="H184">
        <v>0</v>
      </c>
      <c r="K184" t="s">
        <v>58</v>
      </c>
      <c r="L184" t="s">
        <v>62</v>
      </c>
      <c r="M184" t="s">
        <v>60</v>
      </c>
      <c r="O184" t="e">
        <f t="shared" si="18"/>
        <v>#N/A</v>
      </c>
      <c r="P184">
        <f t="shared" si="19"/>
        <v>1011.33</v>
      </c>
      <c r="Q184">
        <f t="shared" si="20"/>
        <v>1011.33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42124.524305555555</v>
      </c>
      <c r="B185">
        <v>1011.18</v>
      </c>
      <c r="C185">
        <v>1012.58</v>
      </c>
      <c r="D185" t="s">
        <v>55</v>
      </c>
      <c r="E185" t="s">
        <v>56</v>
      </c>
      <c r="F185" t="s">
        <v>57</v>
      </c>
      <c r="G185">
        <v>1.4</v>
      </c>
      <c r="H185">
        <v>0</v>
      </c>
      <c r="K185" t="s">
        <v>58</v>
      </c>
      <c r="L185" t="s">
        <v>62</v>
      </c>
      <c r="M185" t="s">
        <v>60</v>
      </c>
      <c r="O185" t="e">
        <f t="shared" si="18"/>
        <v>#N/A</v>
      </c>
      <c r="P185">
        <f t="shared" si="19"/>
        <v>1011.18</v>
      </c>
      <c r="Q185">
        <f t="shared" si="20"/>
        <v>1011.18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42151.625</v>
      </c>
      <c r="B186">
        <v>1010.02</v>
      </c>
      <c r="C186">
        <v>1012.58</v>
      </c>
      <c r="D186" t="s">
        <v>55</v>
      </c>
      <c r="E186" t="s">
        <v>56</v>
      </c>
      <c r="F186" t="s">
        <v>57</v>
      </c>
      <c r="G186">
        <v>2.56</v>
      </c>
      <c r="H186">
        <v>0</v>
      </c>
      <c r="K186" t="s">
        <v>58</v>
      </c>
      <c r="L186" t="s">
        <v>62</v>
      </c>
      <c r="M186" t="s">
        <v>60</v>
      </c>
      <c r="O186" t="e">
        <f t="shared" si="18"/>
        <v>#N/A</v>
      </c>
      <c r="P186">
        <f t="shared" si="19"/>
        <v>1010.02</v>
      </c>
      <c r="Q186">
        <f t="shared" si="20"/>
        <v>1010.02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42178.65972222222</v>
      </c>
      <c r="B187">
        <v>1009.93</v>
      </c>
      <c r="C187">
        <v>1012.58</v>
      </c>
      <c r="D187" t="s">
        <v>55</v>
      </c>
      <c r="E187" t="s">
        <v>56</v>
      </c>
      <c r="F187" t="s">
        <v>57</v>
      </c>
      <c r="G187">
        <v>2.65</v>
      </c>
      <c r="H187">
        <v>0</v>
      </c>
      <c r="K187" t="s">
        <v>58</v>
      </c>
      <c r="L187" t="s">
        <v>62</v>
      </c>
      <c r="M187" t="s">
        <v>60</v>
      </c>
      <c r="O187" t="e">
        <f t="shared" si="18"/>
        <v>#N/A</v>
      </c>
      <c r="P187">
        <f t="shared" si="19"/>
        <v>1009.93</v>
      </c>
      <c r="Q187">
        <f t="shared" si="20"/>
        <v>1009.93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42185.489583333336</v>
      </c>
      <c r="B188">
        <v>1010.9</v>
      </c>
      <c r="C188">
        <v>1012.58</v>
      </c>
      <c r="D188" t="s">
        <v>55</v>
      </c>
      <c r="E188" t="s">
        <v>56</v>
      </c>
      <c r="F188" t="s">
        <v>57</v>
      </c>
      <c r="G188">
        <v>1.68</v>
      </c>
      <c r="H188">
        <v>0</v>
      </c>
      <c r="K188" t="s">
        <v>58</v>
      </c>
      <c r="L188" t="s">
        <v>62</v>
      </c>
      <c r="M188" t="s">
        <v>60</v>
      </c>
      <c r="O188" t="e">
        <f t="shared" si="18"/>
        <v>#N/A</v>
      </c>
      <c r="P188">
        <f t="shared" si="19"/>
        <v>1010.9</v>
      </c>
      <c r="Q188">
        <f t="shared" si="20"/>
        <v>1010.9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42213.63888888889</v>
      </c>
      <c r="B189">
        <v>1008.87</v>
      </c>
      <c r="C189">
        <v>1012.58</v>
      </c>
      <c r="D189" t="s">
        <v>55</v>
      </c>
      <c r="E189" t="s">
        <v>56</v>
      </c>
      <c r="F189" t="s">
        <v>57</v>
      </c>
      <c r="G189">
        <v>3.71</v>
      </c>
      <c r="H189">
        <v>0</v>
      </c>
      <c r="K189" t="s">
        <v>58</v>
      </c>
      <c r="L189" t="s">
        <v>62</v>
      </c>
      <c r="M189" t="s">
        <v>60</v>
      </c>
      <c r="O189" t="e">
        <f t="shared" si="18"/>
        <v>#N/A</v>
      </c>
      <c r="P189">
        <f t="shared" si="19"/>
        <v>1008.87</v>
      </c>
      <c r="Q189">
        <f t="shared" si="20"/>
        <v>1008.87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42243.63888888889</v>
      </c>
      <c r="B190">
        <v>1008.81</v>
      </c>
      <c r="C190">
        <v>1012.58</v>
      </c>
      <c r="D190" t="s">
        <v>55</v>
      </c>
      <c r="E190" t="s">
        <v>56</v>
      </c>
      <c r="F190" t="s">
        <v>57</v>
      </c>
      <c r="G190">
        <v>3.77</v>
      </c>
      <c r="H190">
        <v>0</v>
      </c>
      <c r="K190" t="s">
        <v>58</v>
      </c>
      <c r="L190" t="s">
        <v>62</v>
      </c>
      <c r="M190" t="s">
        <v>60</v>
      </c>
      <c r="O190" t="e">
        <f t="shared" si="18"/>
        <v>#N/A</v>
      </c>
      <c r="P190">
        <f t="shared" si="19"/>
        <v>1008.81</v>
      </c>
      <c r="Q190">
        <f t="shared" si="20"/>
        <v>1008.81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42247.489583333336</v>
      </c>
      <c r="B191">
        <v>1008.58</v>
      </c>
      <c r="C191">
        <v>1012.58</v>
      </c>
      <c r="D191" t="s">
        <v>55</v>
      </c>
      <c r="E191" t="s">
        <v>56</v>
      </c>
      <c r="F191" t="s">
        <v>57</v>
      </c>
      <c r="G191">
        <v>4</v>
      </c>
      <c r="H191">
        <v>0</v>
      </c>
      <c r="K191" t="s">
        <v>58</v>
      </c>
      <c r="L191" t="s">
        <v>62</v>
      </c>
      <c r="M191" t="s">
        <v>60</v>
      </c>
      <c r="O191" t="e">
        <f t="shared" si="18"/>
        <v>#N/A</v>
      </c>
      <c r="P191">
        <f t="shared" si="19"/>
        <v>1008.58</v>
      </c>
      <c r="Q191">
        <f t="shared" si="20"/>
        <v>1008.58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42271.65972222222</v>
      </c>
      <c r="B192">
        <v>1008.16</v>
      </c>
      <c r="C192">
        <v>1012.58</v>
      </c>
      <c r="D192" t="s">
        <v>55</v>
      </c>
      <c r="E192" t="s">
        <v>56</v>
      </c>
      <c r="F192" t="s">
        <v>57</v>
      </c>
      <c r="G192">
        <v>4.42</v>
      </c>
      <c r="H192">
        <v>0</v>
      </c>
      <c r="K192" t="s">
        <v>58</v>
      </c>
      <c r="L192" t="s">
        <v>62</v>
      </c>
      <c r="M192" t="s">
        <v>60</v>
      </c>
      <c r="O192" t="e">
        <f t="shared" si="18"/>
        <v>#N/A</v>
      </c>
      <c r="P192">
        <f t="shared" si="19"/>
        <v>1008.16</v>
      </c>
      <c r="Q192">
        <f t="shared" si="20"/>
        <v>1008.16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42275.46875</v>
      </c>
      <c r="B193">
        <v>1008.08</v>
      </c>
      <c r="C193">
        <v>1012.58</v>
      </c>
      <c r="D193" t="s">
        <v>55</v>
      </c>
      <c r="E193" t="s">
        <v>56</v>
      </c>
      <c r="F193" t="s">
        <v>57</v>
      </c>
      <c r="G193">
        <v>4.5</v>
      </c>
      <c r="H193">
        <v>0</v>
      </c>
      <c r="K193" t="s">
        <v>58</v>
      </c>
      <c r="L193" t="s">
        <v>62</v>
      </c>
      <c r="M193" t="s">
        <v>60</v>
      </c>
      <c r="O193" t="e">
        <f t="shared" si="18"/>
        <v>#N/A</v>
      </c>
      <c r="P193">
        <f t="shared" si="19"/>
        <v>1008.08</v>
      </c>
      <c r="Q193">
        <f t="shared" si="20"/>
        <v>1008.08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42304.65625</v>
      </c>
      <c r="B194">
        <v>1007.77</v>
      </c>
      <c r="C194">
        <v>1012.58</v>
      </c>
      <c r="D194" t="s">
        <v>55</v>
      </c>
      <c r="E194" t="s">
        <v>56</v>
      </c>
      <c r="F194" t="s">
        <v>57</v>
      </c>
      <c r="G194">
        <v>4.81</v>
      </c>
      <c r="H194">
        <v>0</v>
      </c>
      <c r="K194" t="s">
        <v>58</v>
      </c>
      <c r="L194" t="s">
        <v>62</v>
      </c>
      <c r="M194" t="s">
        <v>60</v>
      </c>
      <c r="O194" t="e">
        <f t="shared" si="18"/>
        <v>#N/A</v>
      </c>
      <c r="P194">
        <f t="shared" si="19"/>
        <v>1007.77</v>
      </c>
      <c r="Q194">
        <f t="shared" si="20"/>
        <v>1007.77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42307.5</v>
      </c>
      <c r="B195">
        <v>1008.1</v>
      </c>
      <c r="C195">
        <v>1012.58</v>
      </c>
      <c r="D195" t="s">
        <v>55</v>
      </c>
      <c r="E195" t="s">
        <v>56</v>
      </c>
      <c r="F195" t="s">
        <v>57</v>
      </c>
      <c r="G195">
        <v>4.48</v>
      </c>
      <c r="H195">
        <v>0</v>
      </c>
      <c r="K195" t="s">
        <v>58</v>
      </c>
      <c r="L195" t="s">
        <v>62</v>
      </c>
      <c r="M195" t="s">
        <v>60</v>
      </c>
      <c r="O195" t="e">
        <f t="shared" si="18"/>
        <v>#N/A</v>
      </c>
      <c r="P195">
        <f t="shared" si="19"/>
        <v>1008.1</v>
      </c>
      <c r="Q195">
        <f t="shared" si="20"/>
        <v>1008.1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42332.65277777778</v>
      </c>
      <c r="B196">
        <v>1009.04</v>
      </c>
      <c r="C196">
        <v>1012.58</v>
      </c>
      <c r="D196" t="s">
        <v>55</v>
      </c>
      <c r="E196" t="s">
        <v>56</v>
      </c>
      <c r="F196" t="s">
        <v>57</v>
      </c>
      <c r="G196">
        <v>3.54</v>
      </c>
      <c r="H196">
        <v>0</v>
      </c>
      <c r="K196" t="s">
        <v>58</v>
      </c>
      <c r="L196" t="s">
        <v>62</v>
      </c>
      <c r="M196" t="s">
        <v>60</v>
      </c>
      <c r="O196" t="e">
        <f aca="true" t="shared" si="23" ref="O196:O259">IF(EXACT(E196,"Nivel Dinámico"),IF(B196=0,NA(),B196),NA())</f>
        <v>#N/A</v>
      </c>
      <c r="P196">
        <f aca="true" t="shared" si="24" ref="P196:P259">IF(AND(EXACT(E196,"Nivel Estático"),NOT(EXACT(F196,"SONDA AUTOMÁTICA"))),IF(B196=0,NA(),B196),NA())</f>
        <v>1009.04</v>
      </c>
      <c r="Q196">
        <f aca="true" t="shared" si="25" ref="Q196:Q259">IF(ISNA(P196),IF(ISNA(R196),IF(ISNA(S196),"",S196),R196),P196)</f>
        <v>1009.04</v>
      </c>
      <c r="R196" s="10" t="e">
        <f aca="true" t="shared" si="26" ref="R196:R259">IF(EXACT(E196,"Extrapolado"),IF(B196=0,NA(),B196),NA())</f>
        <v>#N/A</v>
      </c>
      <c r="S196" s="2" t="e">
        <f aca="true" t="shared" si="27" ref="S196:S259">IF(EXACT(F196,"SONDA AUTOMÁTICA"),IF(B196=0,NA(),B196),NA())</f>
        <v>#N/A</v>
      </c>
    </row>
    <row r="197" spans="1:19" ht="12.75">
      <c r="A197" s="1">
        <v>42338.395833333336</v>
      </c>
      <c r="B197">
        <v>1009.03</v>
      </c>
      <c r="C197">
        <v>1012.58</v>
      </c>
      <c r="D197" t="s">
        <v>55</v>
      </c>
      <c r="E197" t="s">
        <v>56</v>
      </c>
      <c r="F197" t="s">
        <v>57</v>
      </c>
      <c r="G197">
        <v>3.55</v>
      </c>
      <c r="H197">
        <v>0</v>
      </c>
      <c r="K197" t="s">
        <v>58</v>
      </c>
      <c r="L197" t="s">
        <v>62</v>
      </c>
      <c r="M197" t="s">
        <v>60</v>
      </c>
      <c r="O197" t="e">
        <f t="shared" si="23"/>
        <v>#N/A</v>
      </c>
      <c r="P197">
        <f t="shared" si="24"/>
        <v>1009.03</v>
      </c>
      <c r="Q197">
        <f t="shared" si="25"/>
        <v>1009.03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42360.65625</v>
      </c>
      <c r="B198">
        <v>1009.2</v>
      </c>
      <c r="C198">
        <v>1012.58</v>
      </c>
      <c r="D198" t="s">
        <v>55</v>
      </c>
      <c r="E198" t="s">
        <v>56</v>
      </c>
      <c r="F198" t="s">
        <v>57</v>
      </c>
      <c r="G198">
        <v>3.38</v>
      </c>
      <c r="H198">
        <v>0</v>
      </c>
      <c r="K198" t="s">
        <v>58</v>
      </c>
      <c r="L198" t="s">
        <v>62</v>
      </c>
      <c r="M198" t="s">
        <v>60</v>
      </c>
      <c r="O198" t="e">
        <f t="shared" si="23"/>
        <v>#N/A</v>
      </c>
      <c r="P198">
        <f t="shared" si="24"/>
        <v>1009.2</v>
      </c>
      <c r="Q198">
        <f t="shared" si="25"/>
        <v>1009.2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42361.39236111111</v>
      </c>
      <c r="B199">
        <v>1010.1</v>
      </c>
      <c r="C199">
        <v>1012.58</v>
      </c>
      <c r="D199" t="s">
        <v>55</v>
      </c>
      <c r="E199" t="s">
        <v>56</v>
      </c>
      <c r="F199" t="s">
        <v>57</v>
      </c>
      <c r="G199">
        <v>2.48</v>
      </c>
      <c r="H199">
        <v>0</v>
      </c>
      <c r="K199" t="s">
        <v>58</v>
      </c>
      <c r="L199" t="s">
        <v>62</v>
      </c>
      <c r="M199" t="s">
        <v>60</v>
      </c>
      <c r="O199" t="e">
        <f t="shared" si="23"/>
        <v>#N/A</v>
      </c>
      <c r="P199">
        <f t="shared" si="24"/>
        <v>1010.1</v>
      </c>
      <c r="Q199">
        <f t="shared" si="25"/>
        <v>1010.1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42395.63888888889</v>
      </c>
      <c r="B200">
        <v>1010.37</v>
      </c>
      <c r="C200">
        <v>1012.58</v>
      </c>
      <c r="D200" t="s">
        <v>55</v>
      </c>
      <c r="E200" t="s">
        <v>56</v>
      </c>
      <c r="F200" t="s">
        <v>57</v>
      </c>
      <c r="G200">
        <v>2.21</v>
      </c>
      <c r="H200">
        <v>0</v>
      </c>
      <c r="K200" t="s">
        <v>58</v>
      </c>
      <c r="L200" t="s">
        <v>62</v>
      </c>
      <c r="M200" t="s">
        <v>60</v>
      </c>
      <c r="O200" t="e">
        <f t="shared" si="23"/>
        <v>#N/A</v>
      </c>
      <c r="P200">
        <f t="shared" si="24"/>
        <v>1010.37</v>
      </c>
      <c r="Q200">
        <f t="shared" si="25"/>
        <v>1010.37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42398.53472222222</v>
      </c>
      <c r="B201">
        <v>1010.37</v>
      </c>
      <c r="C201">
        <v>1012.58</v>
      </c>
      <c r="D201" t="s">
        <v>55</v>
      </c>
      <c r="E201" t="s">
        <v>56</v>
      </c>
      <c r="F201" t="s">
        <v>57</v>
      </c>
      <c r="G201">
        <v>2.21</v>
      </c>
      <c r="H201">
        <v>0</v>
      </c>
      <c r="K201" t="s">
        <v>58</v>
      </c>
      <c r="L201" t="s">
        <v>62</v>
      </c>
      <c r="M201" t="s">
        <v>60</v>
      </c>
      <c r="O201" t="e">
        <f t="shared" si="23"/>
        <v>#N/A</v>
      </c>
      <c r="P201">
        <f t="shared" si="24"/>
        <v>1010.37</v>
      </c>
      <c r="Q201">
        <f t="shared" si="25"/>
        <v>1010.37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42425.64236111111</v>
      </c>
      <c r="B202">
        <v>1010.82</v>
      </c>
      <c r="C202">
        <v>1012.58</v>
      </c>
      <c r="D202" t="s">
        <v>55</v>
      </c>
      <c r="E202" t="s">
        <v>56</v>
      </c>
      <c r="F202" t="s">
        <v>57</v>
      </c>
      <c r="G202">
        <v>1.76</v>
      </c>
      <c r="H202">
        <v>0</v>
      </c>
      <c r="K202" t="s">
        <v>58</v>
      </c>
      <c r="L202" t="s">
        <v>62</v>
      </c>
      <c r="M202" t="s">
        <v>60</v>
      </c>
      <c r="O202" t="e">
        <f t="shared" si="23"/>
        <v>#N/A</v>
      </c>
      <c r="P202">
        <f t="shared" si="24"/>
        <v>1010.82</v>
      </c>
      <c r="Q202">
        <f t="shared" si="25"/>
        <v>1010.82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42429.510416666664</v>
      </c>
      <c r="B203">
        <v>1011.12</v>
      </c>
      <c r="C203">
        <v>1012.58</v>
      </c>
      <c r="D203" t="s">
        <v>55</v>
      </c>
      <c r="E203" t="s">
        <v>56</v>
      </c>
      <c r="F203" t="s">
        <v>57</v>
      </c>
      <c r="G203">
        <v>1.46</v>
      </c>
      <c r="H203">
        <v>0</v>
      </c>
      <c r="K203" t="s">
        <v>58</v>
      </c>
      <c r="L203" t="s">
        <v>62</v>
      </c>
      <c r="M203" t="s">
        <v>60</v>
      </c>
      <c r="O203" t="e">
        <f t="shared" si="23"/>
        <v>#N/A</v>
      </c>
      <c r="P203">
        <f t="shared" si="24"/>
        <v>1011.12</v>
      </c>
      <c r="Q203">
        <f t="shared" si="25"/>
        <v>1011.12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42451.65277777778</v>
      </c>
      <c r="B204">
        <v>1011.34</v>
      </c>
      <c r="C204">
        <v>1012.58</v>
      </c>
      <c r="D204" t="s">
        <v>55</v>
      </c>
      <c r="E204" t="s">
        <v>56</v>
      </c>
      <c r="F204" t="s">
        <v>57</v>
      </c>
      <c r="G204">
        <v>1.24</v>
      </c>
      <c r="H204">
        <v>0</v>
      </c>
      <c r="K204" t="s">
        <v>58</v>
      </c>
      <c r="L204" t="s">
        <v>62</v>
      </c>
      <c r="M204" t="s">
        <v>60</v>
      </c>
      <c r="O204" t="e">
        <f t="shared" si="23"/>
        <v>#N/A</v>
      </c>
      <c r="P204">
        <f t="shared" si="24"/>
        <v>1011.34</v>
      </c>
      <c r="Q204">
        <f t="shared" si="25"/>
        <v>1011.34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42460.51736111111</v>
      </c>
      <c r="B205">
        <v>1011.28</v>
      </c>
      <c r="C205">
        <v>1012.58</v>
      </c>
      <c r="D205" t="s">
        <v>55</v>
      </c>
      <c r="E205" t="s">
        <v>56</v>
      </c>
      <c r="F205" t="s">
        <v>57</v>
      </c>
      <c r="G205">
        <v>1.3</v>
      </c>
      <c r="H205">
        <v>0</v>
      </c>
      <c r="K205" t="s">
        <v>58</v>
      </c>
      <c r="L205" t="s">
        <v>62</v>
      </c>
      <c r="M205" t="s">
        <v>60</v>
      </c>
      <c r="O205" t="e">
        <f t="shared" si="23"/>
        <v>#N/A</v>
      </c>
      <c r="P205">
        <f t="shared" si="24"/>
        <v>1011.28</v>
      </c>
      <c r="Q205">
        <f t="shared" si="25"/>
        <v>1011.28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42486.64236111111</v>
      </c>
      <c r="B206">
        <v>1010.89</v>
      </c>
      <c r="C206">
        <v>1012.58</v>
      </c>
      <c r="D206" t="s">
        <v>55</v>
      </c>
      <c r="E206" t="s">
        <v>56</v>
      </c>
      <c r="F206" t="s">
        <v>57</v>
      </c>
      <c r="G206">
        <v>1.69</v>
      </c>
      <c r="H206">
        <v>0</v>
      </c>
      <c r="K206" t="s">
        <v>58</v>
      </c>
      <c r="L206" t="s">
        <v>62</v>
      </c>
      <c r="M206" t="s">
        <v>60</v>
      </c>
      <c r="O206" t="e">
        <f t="shared" si="23"/>
        <v>#N/A</v>
      </c>
      <c r="P206">
        <f t="shared" si="24"/>
        <v>1010.89</v>
      </c>
      <c r="Q206">
        <f t="shared" si="25"/>
        <v>1010.89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42489.52777777778</v>
      </c>
      <c r="B207">
        <v>1010.66</v>
      </c>
      <c r="C207">
        <v>1012.58</v>
      </c>
      <c r="D207" t="s">
        <v>55</v>
      </c>
      <c r="E207" t="s">
        <v>56</v>
      </c>
      <c r="F207" t="s">
        <v>57</v>
      </c>
      <c r="G207">
        <v>1.92</v>
      </c>
      <c r="H207">
        <v>0</v>
      </c>
      <c r="K207" t="s">
        <v>58</v>
      </c>
      <c r="L207" t="s">
        <v>62</v>
      </c>
      <c r="M207" t="s">
        <v>60</v>
      </c>
      <c r="O207" t="e">
        <f t="shared" si="23"/>
        <v>#N/A</v>
      </c>
      <c r="P207">
        <f t="shared" si="24"/>
        <v>1010.66</v>
      </c>
      <c r="Q207">
        <f t="shared" si="25"/>
        <v>1010.66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42514.65625</v>
      </c>
      <c r="B208">
        <v>1010.14</v>
      </c>
      <c r="C208">
        <v>1012.58</v>
      </c>
      <c r="D208" t="s">
        <v>55</v>
      </c>
      <c r="E208" t="s">
        <v>56</v>
      </c>
      <c r="F208" t="s">
        <v>57</v>
      </c>
      <c r="G208">
        <v>2.44</v>
      </c>
      <c r="H208">
        <v>0</v>
      </c>
      <c r="K208" t="s">
        <v>58</v>
      </c>
      <c r="L208" t="s">
        <v>62</v>
      </c>
      <c r="M208" t="s">
        <v>60</v>
      </c>
      <c r="O208" t="e">
        <f t="shared" si="23"/>
        <v>#N/A</v>
      </c>
      <c r="P208">
        <f t="shared" si="24"/>
        <v>1010.14</v>
      </c>
      <c r="Q208">
        <f t="shared" si="25"/>
        <v>1010.14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42521.53472222222</v>
      </c>
      <c r="B209">
        <v>1009.15</v>
      </c>
      <c r="C209">
        <v>1012.58</v>
      </c>
      <c r="D209" t="s">
        <v>55</v>
      </c>
      <c r="E209" t="s">
        <v>56</v>
      </c>
      <c r="F209" t="s">
        <v>57</v>
      </c>
      <c r="G209">
        <v>3.43</v>
      </c>
      <c r="H209">
        <v>0</v>
      </c>
      <c r="K209" t="s">
        <v>58</v>
      </c>
      <c r="L209" t="s">
        <v>62</v>
      </c>
      <c r="M209" t="s">
        <v>60</v>
      </c>
      <c r="O209" t="e">
        <f t="shared" si="23"/>
        <v>#N/A</v>
      </c>
      <c r="P209">
        <f t="shared" si="24"/>
        <v>1009.15</v>
      </c>
      <c r="Q209">
        <f t="shared" si="25"/>
        <v>1009.15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42544.635416666664</v>
      </c>
      <c r="B210">
        <v>1008.55</v>
      </c>
      <c r="C210">
        <v>1012.58</v>
      </c>
      <c r="D210" t="s">
        <v>55</v>
      </c>
      <c r="E210" t="s">
        <v>56</v>
      </c>
      <c r="F210" t="s">
        <v>57</v>
      </c>
      <c r="G210">
        <v>4.03</v>
      </c>
      <c r="H210">
        <v>0</v>
      </c>
      <c r="K210" t="s">
        <v>58</v>
      </c>
      <c r="L210" t="s">
        <v>62</v>
      </c>
      <c r="M210" t="s">
        <v>60</v>
      </c>
      <c r="O210" t="e">
        <f t="shared" si="23"/>
        <v>#N/A</v>
      </c>
      <c r="P210">
        <f t="shared" si="24"/>
        <v>1008.55</v>
      </c>
      <c r="Q210">
        <f t="shared" si="25"/>
        <v>1008.55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42551.53472222222</v>
      </c>
      <c r="B211">
        <v>1008.26</v>
      </c>
      <c r="C211">
        <v>1012.58</v>
      </c>
      <c r="D211" t="s">
        <v>55</v>
      </c>
      <c r="E211" t="s">
        <v>56</v>
      </c>
      <c r="F211" t="s">
        <v>57</v>
      </c>
      <c r="G211">
        <v>4.32</v>
      </c>
      <c r="H211">
        <v>0</v>
      </c>
      <c r="K211" t="s">
        <v>58</v>
      </c>
      <c r="L211" t="s">
        <v>62</v>
      </c>
      <c r="M211" t="s">
        <v>60</v>
      </c>
      <c r="O211" t="e">
        <f t="shared" si="23"/>
        <v>#N/A</v>
      </c>
      <c r="P211">
        <f t="shared" si="24"/>
        <v>1008.26</v>
      </c>
      <c r="Q211">
        <f t="shared" si="25"/>
        <v>1008.26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42577.63888888889</v>
      </c>
      <c r="B212">
        <v>1007.88</v>
      </c>
      <c r="C212">
        <v>1012.58</v>
      </c>
      <c r="D212" t="s">
        <v>55</v>
      </c>
      <c r="E212" t="s">
        <v>56</v>
      </c>
      <c r="F212" t="s">
        <v>57</v>
      </c>
      <c r="G212">
        <v>4.7</v>
      </c>
      <c r="H212">
        <v>0</v>
      </c>
      <c r="K212" t="s">
        <v>58</v>
      </c>
      <c r="L212" t="s">
        <v>62</v>
      </c>
      <c r="M212" t="s">
        <v>60</v>
      </c>
      <c r="O212" t="e">
        <f t="shared" si="23"/>
        <v>#N/A</v>
      </c>
      <c r="P212">
        <f t="shared" si="24"/>
        <v>1007.88</v>
      </c>
      <c r="Q212">
        <f t="shared" si="25"/>
        <v>1007.88</v>
      </c>
      <c r="R212" s="10" t="e">
        <f t="shared" si="26"/>
        <v>#N/A</v>
      </c>
      <c r="S212" s="2" t="e">
        <f t="shared" si="27"/>
        <v>#N/A</v>
      </c>
    </row>
    <row r="213" spans="1:19" ht="12.75">
      <c r="A213" s="1">
        <v>42580.52777777778</v>
      </c>
      <c r="B213">
        <v>1007.77</v>
      </c>
      <c r="C213">
        <v>1012.58</v>
      </c>
      <c r="D213" t="s">
        <v>55</v>
      </c>
      <c r="E213" t="s">
        <v>56</v>
      </c>
      <c r="F213" t="s">
        <v>57</v>
      </c>
      <c r="G213">
        <v>4.81</v>
      </c>
      <c r="H213">
        <v>0</v>
      </c>
      <c r="K213" t="s">
        <v>58</v>
      </c>
      <c r="L213" t="s">
        <v>62</v>
      </c>
      <c r="M213" t="s">
        <v>60</v>
      </c>
      <c r="O213" t="e">
        <f t="shared" si="23"/>
        <v>#N/A</v>
      </c>
      <c r="P213">
        <f t="shared" si="24"/>
        <v>1007.77</v>
      </c>
      <c r="Q213">
        <f t="shared" si="25"/>
        <v>1007.77</v>
      </c>
      <c r="R213" s="10" t="e">
        <f t="shared" si="26"/>
        <v>#N/A</v>
      </c>
      <c r="S213" s="2" t="e">
        <f t="shared" si="27"/>
        <v>#N/A</v>
      </c>
    </row>
    <row r="214" spans="1:19" ht="12.75">
      <c r="A214" s="1">
        <v>42612.506944444445</v>
      </c>
      <c r="B214">
        <v>1007.48</v>
      </c>
      <c r="C214">
        <v>1012.58</v>
      </c>
      <c r="D214" t="s">
        <v>55</v>
      </c>
      <c r="E214" t="s">
        <v>56</v>
      </c>
      <c r="F214" t="s">
        <v>57</v>
      </c>
      <c r="G214">
        <v>5.1</v>
      </c>
      <c r="H214">
        <v>0</v>
      </c>
      <c r="K214" t="s">
        <v>58</v>
      </c>
      <c r="L214" t="s">
        <v>62</v>
      </c>
      <c r="M214" t="s">
        <v>60</v>
      </c>
      <c r="O214" t="e">
        <f t="shared" si="23"/>
        <v>#N/A</v>
      </c>
      <c r="P214">
        <f t="shared" si="24"/>
        <v>1007.48</v>
      </c>
      <c r="Q214">
        <f t="shared" si="25"/>
        <v>1007.48</v>
      </c>
      <c r="R214" s="10" t="e">
        <f t="shared" si="26"/>
        <v>#N/A</v>
      </c>
      <c r="S214" s="2" t="e">
        <f t="shared" si="27"/>
        <v>#N/A</v>
      </c>
    </row>
    <row r="215" spans="1:19" ht="12.75">
      <c r="A215" s="1">
        <v>42612.649305555555</v>
      </c>
      <c r="B215">
        <v>1007.52</v>
      </c>
      <c r="C215">
        <v>1012.58</v>
      </c>
      <c r="D215" t="s">
        <v>55</v>
      </c>
      <c r="E215" t="s">
        <v>56</v>
      </c>
      <c r="F215" t="s">
        <v>57</v>
      </c>
      <c r="G215">
        <v>5.06</v>
      </c>
      <c r="H215">
        <v>0</v>
      </c>
      <c r="K215" t="s">
        <v>58</v>
      </c>
      <c r="L215" t="s">
        <v>62</v>
      </c>
      <c r="M215" t="s">
        <v>60</v>
      </c>
      <c r="O215" t="e">
        <f t="shared" si="23"/>
        <v>#N/A</v>
      </c>
      <c r="P215">
        <f t="shared" si="24"/>
        <v>1007.52</v>
      </c>
      <c r="Q215">
        <f t="shared" si="25"/>
        <v>1007.52</v>
      </c>
      <c r="R215" s="10" t="e">
        <f t="shared" si="26"/>
        <v>#N/A</v>
      </c>
      <c r="S215" s="2" t="e">
        <f t="shared" si="27"/>
        <v>#N/A</v>
      </c>
    </row>
    <row r="216" spans="1:19" ht="12.75">
      <c r="A216" s="1">
        <v>42640.635416666664</v>
      </c>
      <c r="B216">
        <v>1007.82</v>
      </c>
      <c r="C216">
        <v>1012.58</v>
      </c>
      <c r="D216" t="s">
        <v>55</v>
      </c>
      <c r="E216" t="s">
        <v>56</v>
      </c>
      <c r="F216" t="s">
        <v>57</v>
      </c>
      <c r="G216">
        <v>4.76</v>
      </c>
      <c r="H216">
        <v>0</v>
      </c>
      <c r="K216" t="s">
        <v>58</v>
      </c>
      <c r="L216" t="s">
        <v>62</v>
      </c>
      <c r="M216" t="s">
        <v>60</v>
      </c>
      <c r="O216" t="e">
        <f t="shared" si="23"/>
        <v>#N/A</v>
      </c>
      <c r="P216">
        <f t="shared" si="24"/>
        <v>1007.82</v>
      </c>
      <c r="Q216">
        <f t="shared" si="25"/>
        <v>1007.82</v>
      </c>
      <c r="R216" s="10" t="e">
        <f t="shared" si="26"/>
        <v>#N/A</v>
      </c>
      <c r="S216" s="2" t="e">
        <f t="shared" si="27"/>
        <v>#N/A</v>
      </c>
    </row>
    <row r="217" spans="1:19" ht="12.75">
      <c r="A217" s="1">
        <v>42643.51736111111</v>
      </c>
      <c r="B217">
        <v>1007.43</v>
      </c>
      <c r="C217">
        <v>1012.58</v>
      </c>
      <c r="D217" t="s">
        <v>55</v>
      </c>
      <c r="E217" t="s">
        <v>56</v>
      </c>
      <c r="F217" t="s">
        <v>57</v>
      </c>
      <c r="G217">
        <v>5.15</v>
      </c>
      <c r="H217">
        <v>0</v>
      </c>
      <c r="K217" t="s">
        <v>58</v>
      </c>
      <c r="L217" t="s">
        <v>62</v>
      </c>
      <c r="M217" t="s">
        <v>60</v>
      </c>
      <c r="O217" t="e">
        <f t="shared" si="23"/>
        <v>#N/A</v>
      </c>
      <c r="P217">
        <f t="shared" si="24"/>
        <v>1007.43</v>
      </c>
      <c r="Q217">
        <f t="shared" si="25"/>
        <v>1007.43</v>
      </c>
      <c r="R217" s="10" t="e">
        <f t="shared" si="26"/>
        <v>#N/A</v>
      </c>
      <c r="S217" s="2" t="e">
        <f t="shared" si="27"/>
        <v>#N/A</v>
      </c>
    </row>
    <row r="218" spans="1:19" ht="12.75">
      <c r="A218" s="1">
        <v>42668.635416666664</v>
      </c>
      <c r="B218">
        <v>1007.33</v>
      </c>
      <c r="C218">
        <v>1012.58</v>
      </c>
      <c r="D218" t="s">
        <v>55</v>
      </c>
      <c r="E218" t="s">
        <v>56</v>
      </c>
      <c r="F218" t="s">
        <v>57</v>
      </c>
      <c r="G218">
        <v>5.25</v>
      </c>
      <c r="H218">
        <v>0</v>
      </c>
      <c r="K218" t="s">
        <v>58</v>
      </c>
      <c r="L218" t="s">
        <v>62</v>
      </c>
      <c r="M218" t="s">
        <v>60</v>
      </c>
      <c r="O218" t="e">
        <f t="shared" si="23"/>
        <v>#N/A</v>
      </c>
      <c r="P218">
        <f t="shared" si="24"/>
        <v>1007.33</v>
      </c>
      <c r="Q218">
        <f t="shared" si="25"/>
        <v>1007.33</v>
      </c>
      <c r="R218" s="10" t="e">
        <f t="shared" si="26"/>
        <v>#N/A</v>
      </c>
      <c r="S218" s="2" t="e">
        <f t="shared" si="27"/>
        <v>#N/A</v>
      </c>
    </row>
    <row r="219" spans="1:19" ht="12.75">
      <c r="A219" s="1">
        <v>42703.645833333336</v>
      </c>
      <c r="B219">
        <v>1009.78</v>
      </c>
      <c r="C219">
        <v>1012.58</v>
      </c>
      <c r="D219" t="s">
        <v>55</v>
      </c>
      <c r="E219" t="s">
        <v>56</v>
      </c>
      <c r="F219" t="s">
        <v>57</v>
      </c>
      <c r="G219">
        <v>2.8</v>
      </c>
      <c r="H219">
        <v>0</v>
      </c>
      <c r="K219" t="s">
        <v>58</v>
      </c>
      <c r="L219" t="s">
        <v>62</v>
      </c>
      <c r="M219" t="s">
        <v>60</v>
      </c>
      <c r="O219" t="e">
        <f t="shared" si="23"/>
        <v>#N/A</v>
      </c>
      <c r="P219">
        <f t="shared" si="24"/>
        <v>1009.78</v>
      </c>
      <c r="Q219">
        <f t="shared" si="25"/>
        <v>1009.78</v>
      </c>
      <c r="R219" s="10" t="e">
        <f t="shared" si="26"/>
        <v>#N/A</v>
      </c>
      <c r="S219" s="2" t="e">
        <f t="shared" si="27"/>
        <v>#N/A</v>
      </c>
    </row>
    <row r="220" spans="1:19" ht="12.75">
      <c r="A220" s="1">
        <v>42704.52777777778</v>
      </c>
      <c r="B220">
        <v>1009.97</v>
      </c>
      <c r="C220">
        <v>1012.58</v>
      </c>
      <c r="D220" t="s">
        <v>55</v>
      </c>
      <c r="E220" t="s">
        <v>56</v>
      </c>
      <c r="F220" t="s">
        <v>57</v>
      </c>
      <c r="G220">
        <v>2.61</v>
      </c>
      <c r="H220">
        <v>0</v>
      </c>
      <c r="K220" t="s">
        <v>58</v>
      </c>
      <c r="L220" t="s">
        <v>62</v>
      </c>
      <c r="M220" t="s">
        <v>60</v>
      </c>
      <c r="O220" t="e">
        <f t="shared" si="23"/>
        <v>#N/A</v>
      </c>
      <c r="P220">
        <f t="shared" si="24"/>
        <v>1009.97</v>
      </c>
      <c r="Q220">
        <f t="shared" si="25"/>
        <v>1009.97</v>
      </c>
      <c r="R220" s="10" t="e">
        <f t="shared" si="26"/>
        <v>#N/A</v>
      </c>
      <c r="S220" s="2" t="e">
        <f t="shared" si="27"/>
        <v>#N/A</v>
      </c>
    </row>
    <row r="221" spans="1:19" ht="12.75">
      <c r="A221" s="1">
        <v>42727.520833333336</v>
      </c>
      <c r="B221">
        <v>1010.73</v>
      </c>
      <c r="C221">
        <v>1012.58</v>
      </c>
      <c r="D221" t="s">
        <v>55</v>
      </c>
      <c r="E221" t="s">
        <v>56</v>
      </c>
      <c r="F221" t="s">
        <v>57</v>
      </c>
      <c r="G221">
        <v>1.85</v>
      </c>
      <c r="H221">
        <v>0</v>
      </c>
      <c r="K221" t="s">
        <v>58</v>
      </c>
      <c r="L221" t="s">
        <v>62</v>
      </c>
      <c r="M221" t="s">
        <v>60</v>
      </c>
      <c r="O221" t="e">
        <f t="shared" si="23"/>
        <v>#N/A</v>
      </c>
      <c r="P221">
        <f t="shared" si="24"/>
        <v>1010.73</v>
      </c>
      <c r="Q221">
        <f t="shared" si="25"/>
        <v>1010.73</v>
      </c>
      <c r="R221" s="10" t="e">
        <f t="shared" si="26"/>
        <v>#N/A</v>
      </c>
      <c r="S221" s="2" t="e">
        <f t="shared" si="27"/>
        <v>#N/A</v>
      </c>
    </row>
    <row r="222" spans="1:19" ht="12.75">
      <c r="A222" s="1">
        <v>42732.65625</v>
      </c>
      <c r="B222">
        <v>1010.95</v>
      </c>
      <c r="C222">
        <v>1012.58</v>
      </c>
      <c r="D222" t="s">
        <v>55</v>
      </c>
      <c r="E222" t="s">
        <v>56</v>
      </c>
      <c r="F222" t="s">
        <v>57</v>
      </c>
      <c r="G222">
        <v>1.63</v>
      </c>
      <c r="H222">
        <v>0</v>
      </c>
      <c r="K222" t="s">
        <v>58</v>
      </c>
      <c r="L222" t="s">
        <v>62</v>
      </c>
      <c r="M222" t="s">
        <v>60</v>
      </c>
      <c r="O222" t="e">
        <f t="shared" si="23"/>
        <v>#N/A</v>
      </c>
      <c r="P222">
        <f t="shared" si="24"/>
        <v>1010.95</v>
      </c>
      <c r="Q222">
        <f t="shared" si="25"/>
        <v>1010.95</v>
      </c>
      <c r="R222" s="10" t="e">
        <f t="shared" si="26"/>
        <v>#N/A</v>
      </c>
      <c r="S222" s="2" t="e">
        <f t="shared" si="27"/>
        <v>#N/A</v>
      </c>
    </row>
    <row r="223" spans="1:19" ht="12.75">
      <c r="A223" s="1">
        <v>42766.524305555555</v>
      </c>
      <c r="B223">
        <v>1010.9</v>
      </c>
      <c r="C223">
        <v>1012.58</v>
      </c>
      <c r="D223" t="s">
        <v>55</v>
      </c>
      <c r="E223" t="s">
        <v>56</v>
      </c>
      <c r="F223" t="s">
        <v>57</v>
      </c>
      <c r="G223">
        <v>1.68</v>
      </c>
      <c r="H223">
        <v>0</v>
      </c>
      <c r="K223" t="s">
        <v>58</v>
      </c>
      <c r="L223" t="s">
        <v>62</v>
      </c>
      <c r="M223" t="s">
        <v>60</v>
      </c>
      <c r="O223" t="e">
        <f t="shared" si="23"/>
        <v>#N/A</v>
      </c>
      <c r="P223">
        <f t="shared" si="24"/>
        <v>1010.9</v>
      </c>
      <c r="Q223">
        <f t="shared" si="25"/>
        <v>1010.9</v>
      </c>
      <c r="R223" s="10" t="e">
        <f t="shared" si="26"/>
        <v>#N/A</v>
      </c>
      <c r="S223" s="2" t="e">
        <f t="shared" si="27"/>
        <v>#N/A</v>
      </c>
    </row>
    <row r="224" spans="1:19" ht="12.75">
      <c r="A224" s="1">
        <v>42766.56597222222</v>
      </c>
      <c r="B224">
        <v>1010.86</v>
      </c>
      <c r="C224">
        <v>1012.58</v>
      </c>
      <c r="D224" t="s">
        <v>55</v>
      </c>
      <c r="E224" t="s">
        <v>56</v>
      </c>
      <c r="F224" t="s">
        <v>57</v>
      </c>
      <c r="G224">
        <v>1.72</v>
      </c>
      <c r="H224">
        <v>0</v>
      </c>
      <c r="K224" t="s">
        <v>58</v>
      </c>
      <c r="L224" t="s">
        <v>62</v>
      </c>
      <c r="M224" t="s">
        <v>60</v>
      </c>
      <c r="O224" t="e">
        <f t="shared" si="23"/>
        <v>#N/A</v>
      </c>
      <c r="P224">
        <f t="shared" si="24"/>
        <v>1010.86</v>
      </c>
      <c r="Q224">
        <f t="shared" si="25"/>
        <v>1010.86</v>
      </c>
      <c r="R224" s="10" t="e">
        <f t="shared" si="26"/>
        <v>#N/A</v>
      </c>
      <c r="S224" s="2" t="e">
        <f t="shared" si="27"/>
        <v>#N/A</v>
      </c>
    </row>
    <row r="225" spans="1:19" ht="12.75">
      <c r="A225" s="1">
        <v>42794.51111111111</v>
      </c>
      <c r="B225">
        <v>1010.68</v>
      </c>
      <c r="C225">
        <v>1012.58</v>
      </c>
      <c r="D225" t="s">
        <v>55</v>
      </c>
      <c r="E225" t="s">
        <v>56</v>
      </c>
      <c r="F225" t="s">
        <v>57</v>
      </c>
      <c r="G225">
        <v>1.9</v>
      </c>
      <c r="H225">
        <v>0</v>
      </c>
      <c r="K225" t="s">
        <v>58</v>
      </c>
      <c r="L225" t="s">
        <v>62</v>
      </c>
      <c r="M225" t="s">
        <v>60</v>
      </c>
      <c r="O225" t="e">
        <f t="shared" si="23"/>
        <v>#N/A</v>
      </c>
      <c r="P225">
        <f t="shared" si="24"/>
        <v>1010.68</v>
      </c>
      <c r="Q225">
        <f t="shared" si="25"/>
        <v>1010.68</v>
      </c>
      <c r="R225" s="10" t="e">
        <f t="shared" si="26"/>
        <v>#N/A</v>
      </c>
      <c r="S225" s="2" t="e">
        <f t="shared" si="27"/>
        <v>#N/A</v>
      </c>
    </row>
    <row r="226" spans="1:19" ht="12.75">
      <c r="A226" s="1">
        <v>42794.635416666664</v>
      </c>
      <c r="B226">
        <v>1010.75</v>
      </c>
      <c r="C226">
        <v>1012.58</v>
      </c>
      <c r="D226" t="s">
        <v>55</v>
      </c>
      <c r="E226" t="s">
        <v>56</v>
      </c>
      <c r="F226" t="s">
        <v>57</v>
      </c>
      <c r="G226">
        <v>1.83</v>
      </c>
      <c r="H226">
        <v>0</v>
      </c>
      <c r="K226" t="s">
        <v>58</v>
      </c>
      <c r="L226" t="s">
        <v>62</v>
      </c>
      <c r="M226" t="s">
        <v>60</v>
      </c>
      <c r="O226" t="e">
        <f t="shared" si="23"/>
        <v>#N/A</v>
      </c>
      <c r="P226">
        <f t="shared" si="24"/>
        <v>1010.75</v>
      </c>
      <c r="Q226">
        <f t="shared" si="25"/>
        <v>1010.75</v>
      </c>
      <c r="R226" s="10" t="e">
        <f t="shared" si="26"/>
        <v>#N/A</v>
      </c>
      <c r="S226" s="2" t="e">
        <f t="shared" si="27"/>
        <v>#N/A</v>
      </c>
    </row>
    <row r="227" spans="1:19" ht="12.75">
      <c r="A227" s="1">
        <v>42823.583333333336</v>
      </c>
      <c r="B227">
        <v>1010.48</v>
      </c>
      <c r="C227">
        <v>1012.58</v>
      </c>
      <c r="D227" t="s">
        <v>55</v>
      </c>
      <c r="E227" t="s">
        <v>56</v>
      </c>
      <c r="F227" t="s">
        <v>57</v>
      </c>
      <c r="G227">
        <v>2.1</v>
      </c>
      <c r="H227">
        <v>0</v>
      </c>
      <c r="K227" t="s">
        <v>58</v>
      </c>
      <c r="L227" t="s">
        <v>62</v>
      </c>
      <c r="M227" t="s">
        <v>60</v>
      </c>
      <c r="O227" t="e">
        <f t="shared" si="23"/>
        <v>#N/A</v>
      </c>
      <c r="P227">
        <f t="shared" si="24"/>
        <v>1010.48</v>
      </c>
      <c r="Q227">
        <f t="shared" si="25"/>
        <v>1010.48</v>
      </c>
      <c r="R227" s="10" t="e">
        <f t="shared" si="26"/>
        <v>#N/A</v>
      </c>
      <c r="S227" s="2" t="e">
        <f t="shared" si="27"/>
        <v>#N/A</v>
      </c>
    </row>
    <row r="228" spans="1:19" ht="12.75">
      <c r="A228" s="1">
        <v>42825.50763888889</v>
      </c>
      <c r="B228">
        <v>1010.34</v>
      </c>
      <c r="C228">
        <v>1012.58</v>
      </c>
      <c r="D228" t="s">
        <v>55</v>
      </c>
      <c r="E228" t="s">
        <v>56</v>
      </c>
      <c r="F228" t="s">
        <v>57</v>
      </c>
      <c r="G228">
        <v>2.24</v>
      </c>
      <c r="H228">
        <v>0</v>
      </c>
      <c r="K228" t="s">
        <v>58</v>
      </c>
      <c r="L228" t="s">
        <v>62</v>
      </c>
      <c r="M228" t="s">
        <v>60</v>
      </c>
      <c r="O228" t="e">
        <f t="shared" si="23"/>
        <v>#N/A</v>
      </c>
      <c r="P228">
        <f t="shared" si="24"/>
        <v>1010.34</v>
      </c>
      <c r="Q228">
        <f t="shared" si="25"/>
        <v>1010.34</v>
      </c>
      <c r="R228" s="10" t="e">
        <f t="shared" si="26"/>
        <v>#N/A</v>
      </c>
      <c r="S228" s="2" t="e">
        <f t="shared" si="27"/>
        <v>#N/A</v>
      </c>
    </row>
    <row r="229" spans="1:19" ht="12.75">
      <c r="A229" s="1">
        <v>42845.3</v>
      </c>
      <c r="B229">
        <v>1009.64</v>
      </c>
      <c r="C229">
        <v>1012.58</v>
      </c>
      <c r="D229" t="s">
        <v>55</v>
      </c>
      <c r="E229" t="s">
        <v>56</v>
      </c>
      <c r="F229" t="s">
        <v>57</v>
      </c>
      <c r="G229">
        <v>2.94</v>
      </c>
      <c r="H229">
        <v>0</v>
      </c>
      <c r="K229" t="s">
        <v>58</v>
      </c>
      <c r="L229" t="s">
        <v>62</v>
      </c>
      <c r="M229" t="s">
        <v>60</v>
      </c>
      <c r="O229" t="e">
        <f t="shared" si="23"/>
        <v>#N/A</v>
      </c>
      <c r="P229">
        <f t="shared" si="24"/>
        <v>1009.64</v>
      </c>
      <c r="Q229">
        <f t="shared" si="25"/>
        <v>1009.64</v>
      </c>
      <c r="R229" s="10" t="e">
        <f t="shared" si="26"/>
        <v>#N/A</v>
      </c>
      <c r="S229" s="2" t="e">
        <f t="shared" si="27"/>
        <v>#N/A</v>
      </c>
    </row>
    <row r="230" spans="1:19" ht="12.75">
      <c r="A230" s="1">
        <v>42852.51736111111</v>
      </c>
      <c r="B230">
        <v>1008.93</v>
      </c>
      <c r="C230">
        <v>1012.58</v>
      </c>
      <c r="D230" t="s">
        <v>55</v>
      </c>
      <c r="E230" t="s">
        <v>56</v>
      </c>
      <c r="F230" t="s">
        <v>57</v>
      </c>
      <c r="G230">
        <v>3.65</v>
      </c>
      <c r="H230">
        <v>0</v>
      </c>
      <c r="K230" t="s">
        <v>58</v>
      </c>
      <c r="L230" t="s">
        <v>62</v>
      </c>
      <c r="M230" t="s">
        <v>60</v>
      </c>
      <c r="O230" t="e">
        <f t="shared" si="23"/>
        <v>#N/A</v>
      </c>
      <c r="P230">
        <f t="shared" si="24"/>
        <v>1008.93</v>
      </c>
      <c r="Q230">
        <f t="shared" si="25"/>
        <v>1008.93</v>
      </c>
      <c r="R230" s="10" t="e">
        <f t="shared" si="26"/>
        <v>#N/A</v>
      </c>
      <c r="S230" s="2" t="e">
        <f t="shared" si="27"/>
        <v>#N/A</v>
      </c>
    </row>
    <row r="231" spans="1:19" ht="12.75">
      <c r="A231" s="1">
        <v>42885.583333333336</v>
      </c>
      <c r="B231">
        <v>1008.34</v>
      </c>
      <c r="C231">
        <v>1012.58</v>
      </c>
      <c r="D231" t="s">
        <v>55</v>
      </c>
      <c r="E231" t="s">
        <v>56</v>
      </c>
      <c r="F231" t="s">
        <v>57</v>
      </c>
      <c r="G231">
        <v>4.24</v>
      </c>
      <c r="H231">
        <v>0</v>
      </c>
      <c r="K231" t="s">
        <v>58</v>
      </c>
      <c r="L231" t="s">
        <v>62</v>
      </c>
      <c r="M231" t="s">
        <v>60</v>
      </c>
      <c r="O231" t="e">
        <f t="shared" si="23"/>
        <v>#N/A</v>
      </c>
      <c r="P231">
        <f t="shared" si="24"/>
        <v>1008.34</v>
      </c>
      <c r="Q231">
        <f t="shared" si="25"/>
        <v>1008.34</v>
      </c>
      <c r="R231" s="10" t="e">
        <f t="shared" si="26"/>
        <v>#N/A</v>
      </c>
      <c r="S231" s="2" t="e">
        <f t="shared" si="27"/>
        <v>#N/A</v>
      </c>
    </row>
    <row r="232" spans="1:19" ht="12.75">
      <c r="A232" s="1">
        <v>42886.510416666664</v>
      </c>
      <c r="B232">
        <v>1007.16</v>
      </c>
      <c r="C232">
        <v>1012.58</v>
      </c>
      <c r="D232" t="s">
        <v>55</v>
      </c>
      <c r="E232" t="s">
        <v>56</v>
      </c>
      <c r="F232" t="s">
        <v>57</v>
      </c>
      <c r="G232">
        <v>5.42</v>
      </c>
      <c r="H232">
        <v>0</v>
      </c>
      <c r="K232" t="s">
        <v>58</v>
      </c>
      <c r="L232" t="s">
        <v>62</v>
      </c>
      <c r="M232" t="s">
        <v>60</v>
      </c>
      <c r="O232" t="e">
        <f t="shared" si="23"/>
        <v>#N/A</v>
      </c>
      <c r="P232">
        <f t="shared" si="24"/>
        <v>1007.16</v>
      </c>
      <c r="Q232">
        <f t="shared" si="25"/>
        <v>1007.16</v>
      </c>
      <c r="R232" s="10" t="e">
        <f t="shared" si="26"/>
        <v>#N/A</v>
      </c>
      <c r="S232" s="2" t="e">
        <f t="shared" si="27"/>
        <v>#N/A</v>
      </c>
    </row>
    <row r="233" spans="1:19" ht="12.75">
      <c r="A233" s="1">
        <v>42913.583333333336</v>
      </c>
      <c r="B233">
        <v>1009.56</v>
      </c>
      <c r="C233">
        <v>1012.58</v>
      </c>
      <c r="D233" t="s">
        <v>55</v>
      </c>
      <c r="E233" t="s">
        <v>56</v>
      </c>
      <c r="F233" t="s">
        <v>57</v>
      </c>
      <c r="G233">
        <v>3.02</v>
      </c>
      <c r="H233">
        <v>0</v>
      </c>
      <c r="K233" t="s">
        <v>58</v>
      </c>
      <c r="L233" t="s">
        <v>62</v>
      </c>
      <c r="M233" t="s">
        <v>60</v>
      </c>
      <c r="O233" t="e">
        <f t="shared" si="23"/>
        <v>#N/A</v>
      </c>
      <c r="P233">
        <f t="shared" si="24"/>
        <v>1009.56</v>
      </c>
      <c r="Q233">
        <f t="shared" si="25"/>
        <v>1009.56</v>
      </c>
      <c r="R233" s="10" t="e">
        <f t="shared" si="26"/>
        <v>#N/A</v>
      </c>
      <c r="S233" s="2" t="e">
        <f t="shared" si="27"/>
        <v>#N/A</v>
      </c>
    </row>
    <row r="234" spans="1:19" ht="12.75">
      <c r="A234" s="1">
        <v>42916.510416666664</v>
      </c>
      <c r="B234">
        <v>1008.7</v>
      </c>
      <c r="C234">
        <v>1012.58</v>
      </c>
      <c r="D234" t="s">
        <v>55</v>
      </c>
      <c r="E234" t="s">
        <v>56</v>
      </c>
      <c r="F234" t="s">
        <v>57</v>
      </c>
      <c r="G234">
        <v>3.88</v>
      </c>
      <c r="H234">
        <v>0</v>
      </c>
      <c r="K234" t="s">
        <v>58</v>
      </c>
      <c r="L234" t="s">
        <v>62</v>
      </c>
      <c r="M234" t="s">
        <v>60</v>
      </c>
      <c r="O234" t="e">
        <f t="shared" si="23"/>
        <v>#N/A</v>
      </c>
      <c r="P234">
        <f t="shared" si="24"/>
        <v>1008.7</v>
      </c>
      <c r="Q234">
        <f t="shared" si="25"/>
        <v>1008.7</v>
      </c>
      <c r="R234" s="10" t="e">
        <f t="shared" si="26"/>
        <v>#N/A</v>
      </c>
      <c r="S234" s="2" t="e">
        <f t="shared" si="27"/>
        <v>#N/A</v>
      </c>
    </row>
    <row r="235" spans="1:19" ht="12.75">
      <c r="A235" s="1">
        <v>42941.65972222222</v>
      </c>
      <c r="B235">
        <v>1008.02</v>
      </c>
      <c r="C235">
        <v>1012.58</v>
      </c>
      <c r="D235" t="s">
        <v>55</v>
      </c>
      <c r="E235" t="s">
        <v>56</v>
      </c>
      <c r="F235" t="s">
        <v>57</v>
      </c>
      <c r="G235">
        <v>4.56</v>
      </c>
      <c r="H235">
        <v>0</v>
      </c>
      <c r="K235" t="s">
        <v>58</v>
      </c>
      <c r="L235" t="s">
        <v>62</v>
      </c>
      <c r="M235" t="s">
        <v>60</v>
      </c>
      <c r="O235" t="e">
        <f t="shared" si="23"/>
        <v>#N/A</v>
      </c>
      <c r="P235">
        <f t="shared" si="24"/>
        <v>1008.02</v>
      </c>
      <c r="Q235">
        <f t="shared" si="25"/>
        <v>1008.02</v>
      </c>
      <c r="R235" s="10" t="e">
        <f t="shared" si="26"/>
        <v>#N/A</v>
      </c>
      <c r="S235" s="2" t="e">
        <f t="shared" si="27"/>
        <v>#N/A</v>
      </c>
    </row>
    <row r="236" spans="1:19" ht="12.75">
      <c r="A236" s="1">
        <v>42947.520833333336</v>
      </c>
      <c r="B236">
        <v>1008.57</v>
      </c>
      <c r="C236">
        <v>1012.58</v>
      </c>
      <c r="D236" t="s">
        <v>55</v>
      </c>
      <c r="E236" t="s">
        <v>56</v>
      </c>
      <c r="F236" t="s">
        <v>57</v>
      </c>
      <c r="G236">
        <v>4.01</v>
      </c>
      <c r="H236">
        <v>0</v>
      </c>
      <c r="K236" t="s">
        <v>58</v>
      </c>
      <c r="L236" t="s">
        <v>62</v>
      </c>
      <c r="M236" t="s">
        <v>60</v>
      </c>
      <c r="O236" t="e">
        <f t="shared" si="23"/>
        <v>#N/A</v>
      </c>
      <c r="P236">
        <f t="shared" si="24"/>
        <v>1008.57</v>
      </c>
      <c r="Q236">
        <f t="shared" si="25"/>
        <v>1008.57</v>
      </c>
      <c r="R236" s="10" t="e">
        <f t="shared" si="26"/>
        <v>#N/A</v>
      </c>
      <c r="S236" s="2" t="e">
        <f t="shared" si="27"/>
        <v>#N/A</v>
      </c>
    </row>
    <row r="237" spans="1:19" ht="12.75">
      <c r="A237" s="1">
        <v>42976.5625</v>
      </c>
      <c r="B237">
        <v>1007.5</v>
      </c>
      <c r="C237">
        <v>1012.58</v>
      </c>
      <c r="D237" t="s">
        <v>55</v>
      </c>
      <c r="E237" t="s">
        <v>56</v>
      </c>
      <c r="F237" t="s">
        <v>57</v>
      </c>
      <c r="G237">
        <v>5.08</v>
      </c>
      <c r="H237">
        <v>0</v>
      </c>
      <c r="K237" t="s">
        <v>58</v>
      </c>
      <c r="L237" t="s">
        <v>62</v>
      </c>
      <c r="M237" t="s">
        <v>60</v>
      </c>
      <c r="O237" t="e">
        <f t="shared" si="23"/>
        <v>#N/A</v>
      </c>
      <c r="P237">
        <f t="shared" si="24"/>
        <v>1007.5</v>
      </c>
      <c r="Q237">
        <f t="shared" si="25"/>
        <v>1007.5</v>
      </c>
      <c r="R237" s="10" t="e">
        <f t="shared" si="26"/>
        <v>#N/A</v>
      </c>
      <c r="S237" s="2" t="e">
        <f t="shared" si="27"/>
        <v>#N/A</v>
      </c>
    </row>
    <row r="238" spans="1:19" ht="12.75">
      <c r="A238" s="1">
        <v>43005.645833333336</v>
      </c>
      <c r="B238">
        <v>1007.23</v>
      </c>
      <c r="C238">
        <v>1012.58</v>
      </c>
      <c r="D238" t="s">
        <v>55</v>
      </c>
      <c r="E238" t="s">
        <v>56</v>
      </c>
      <c r="F238" t="s">
        <v>57</v>
      </c>
      <c r="G238">
        <v>5.35</v>
      </c>
      <c r="H238">
        <v>0</v>
      </c>
      <c r="K238" t="s">
        <v>58</v>
      </c>
      <c r="L238" t="s">
        <v>62</v>
      </c>
      <c r="M238" t="s">
        <v>60</v>
      </c>
      <c r="O238" t="e">
        <f t="shared" si="23"/>
        <v>#N/A</v>
      </c>
      <c r="P238">
        <f t="shared" si="24"/>
        <v>1007.23</v>
      </c>
      <c r="Q238">
        <f t="shared" si="25"/>
        <v>1007.23</v>
      </c>
      <c r="R238" s="10" t="e">
        <f t="shared" si="26"/>
        <v>#N/A</v>
      </c>
      <c r="S238" s="2" t="e">
        <f t="shared" si="27"/>
        <v>#N/A</v>
      </c>
    </row>
    <row r="239" spans="1:19" ht="12.75">
      <c r="A239" s="1">
        <v>43032.541666666664</v>
      </c>
      <c r="B239">
        <v>1007.06</v>
      </c>
      <c r="C239">
        <v>1012.58</v>
      </c>
      <c r="D239" t="s">
        <v>55</v>
      </c>
      <c r="E239" t="s">
        <v>56</v>
      </c>
      <c r="F239" t="s">
        <v>57</v>
      </c>
      <c r="G239">
        <v>5.52</v>
      </c>
      <c r="H239">
        <v>0</v>
      </c>
      <c r="K239" t="s">
        <v>58</v>
      </c>
      <c r="L239" t="s">
        <v>62</v>
      </c>
      <c r="M239" t="s">
        <v>60</v>
      </c>
      <c r="O239" t="e">
        <f t="shared" si="23"/>
        <v>#N/A</v>
      </c>
      <c r="P239">
        <f t="shared" si="24"/>
        <v>1007.06</v>
      </c>
      <c r="Q239">
        <f t="shared" si="25"/>
        <v>1007.06</v>
      </c>
      <c r="R239" s="10" t="e">
        <f t="shared" si="26"/>
        <v>#N/A</v>
      </c>
      <c r="S239" s="2" t="e">
        <f t="shared" si="27"/>
        <v>#N/A</v>
      </c>
    </row>
    <row r="240" spans="1:19" ht="12.75">
      <c r="A240" s="1">
        <v>43039.525</v>
      </c>
      <c r="B240">
        <v>1007.03</v>
      </c>
      <c r="C240">
        <v>1012.58</v>
      </c>
      <c r="D240" t="s">
        <v>55</v>
      </c>
      <c r="E240" t="s">
        <v>56</v>
      </c>
      <c r="F240" t="s">
        <v>57</v>
      </c>
      <c r="G240">
        <v>5.55</v>
      </c>
      <c r="H240">
        <v>0</v>
      </c>
      <c r="K240" t="s">
        <v>58</v>
      </c>
      <c r="L240" t="s">
        <v>62</v>
      </c>
      <c r="M240" t="s">
        <v>60</v>
      </c>
      <c r="O240" t="e">
        <f t="shared" si="23"/>
        <v>#N/A</v>
      </c>
      <c r="P240">
        <f t="shared" si="24"/>
        <v>1007.03</v>
      </c>
      <c r="Q240">
        <f t="shared" si="25"/>
        <v>1007.03</v>
      </c>
      <c r="R240" s="10" t="e">
        <f t="shared" si="26"/>
        <v>#N/A</v>
      </c>
      <c r="S240" s="2" t="e">
        <f t="shared" si="27"/>
        <v>#N/A</v>
      </c>
    </row>
    <row r="241" spans="1:19" ht="12.75">
      <c r="A241" s="1">
        <v>43067.63888888889</v>
      </c>
      <c r="B241">
        <v>1006.91</v>
      </c>
      <c r="C241">
        <v>1012.58</v>
      </c>
      <c r="D241" t="s">
        <v>55</v>
      </c>
      <c r="E241" t="s">
        <v>56</v>
      </c>
      <c r="F241" t="s">
        <v>57</v>
      </c>
      <c r="G241">
        <v>5.67</v>
      </c>
      <c r="H241">
        <v>0</v>
      </c>
      <c r="K241" t="s">
        <v>58</v>
      </c>
      <c r="L241" t="s">
        <v>62</v>
      </c>
      <c r="M241" t="s">
        <v>60</v>
      </c>
      <c r="O241" t="e">
        <f t="shared" si="23"/>
        <v>#N/A</v>
      </c>
      <c r="P241">
        <f t="shared" si="24"/>
        <v>1006.91</v>
      </c>
      <c r="Q241">
        <f t="shared" si="25"/>
        <v>1006.91</v>
      </c>
      <c r="R241" s="10" t="e">
        <f t="shared" si="26"/>
        <v>#N/A</v>
      </c>
      <c r="S241" s="2" t="e">
        <f t="shared" si="27"/>
        <v>#N/A</v>
      </c>
    </row>
    <row r="242" spans="1:19" ht="12.75">
      <c r="A242" s="1">
        <v>43069.52847222222</v>
      </c>
      <c r="B242">
        <v>1006.86</v>
      </c>
      <c r="C242">
        <v>1012.58</v>
      </c>
      <c r="D242" t="s">
        <v>55</v>
      </c>
      <c r="E242" t="s">
        <v>56</v>
      </c>
      <c r="F242" t="s">
        <v>57</v>
      </c>
      <c r="G242">
        <v>5.72</v>
      </c>
      <c r="H242">
        <v>0</v>
      </c>
      <c r="K242" t="s">
        <v>58</v>
      </c>
      <c r="L242" t="s">
        <v>62</v>
      </c>
      <c r="M242" t="s">
        <v>60</v>
      </c>
      <c r="O242" t="e">
        <f t="shared" si="23"/>
        <v>#N/A</v>
      </c>
      <c r="P242">
        <f t="shared" si="24"/>
        <v>1006.86</v>
      </c>
      <c r="Q242">
        <f t="shared" si="25"/>
        <v>1006.86</v>
      </c>
      <c r="R242" s="10" t="e">
        <f t="shared" si="26"/>
        <v>#N/A</v>
      </c>
      <c r="S242" s="2" t="e">
        <f t="shared" si="27"/>
        <v>#N/A</v>
      </c>
    </row>
    <row r="243" spans="1:19" ht="12.75">
      <c r="A243" s="1">
        <v>43089.63888888889</v>
      </c>
      <c r="B243">
        <v>1006.81</v>
      </c>
      <c r="C243">
        <v>1012.58</v>
      </c>
      <c r="D243" t="s">
        <v>55</v>
      </c>
      <c r="E243" t="s">
        <v>56</v>
      </c>
      <c r="F243" t="s">
        <v>57</v>
      </c>
      <c r="G243">
        <v>5.77</v>
      </c>
      <c r="H243">
        <v>0</v>
      </c>
      <c r="K243" t="s">
        <v>58</v>
      </c>
      <c r="L243" t="s">
        <v>62</v>
      </c>
      <c r="M243" t="s">
        <v>60</v>
      </c>
      <c r="O243" t="e">
        <f t="shared" si="23"/>
        <v>#N/A</v>
      </c>
      <c r="P243">
        <f t="shared" si="24"/>
        <v>1006.81</v>
      </c>
      <c r="Q243">
        <f t="shared" si="25"/>
        <v>1006.81</v>
      </c>
      <c r="R243" s="10" t="e">
        <f t="shared" si="26"/>
        <v>#N/A</v>
      </c>
      <c r="S243" s="2" t="e">
        <f t="shared" si="27"/>
        <v>#N/A</v>
      </c>
    </row>
    <row r="244" spans="1:19" ht="12.75">
      <c r="A244" s="1">
        <v>43096.518055555556</v>
      </c>
      <c r="B244">
        <v>1006.87</v>
      </c>
      <c r="C244">
        <v>1012.58</v>
      </c>
      <c r="D244" t="s">
        <v>55</v>
      </c>
      <c r="E244" t="s">
        <v>56</v>
      </c>
      <c r="F244" t="s">
        <v>57</v>
      </c>
      <c r="G244">
        <v>5.71</v>
      </c>
      <c r="H244">
        <v>0</v>
      </c>
      <c r="K244" t="s">
        <v>58</v>
      </c>
      <c r="L244" t="s">
        <v>62</v>
      </c>
      <c r="M244" t="s">
        <v>60</v>
      </c>
      <c r="O244" t="e">
        <f t="shared" si="23"/>
        <v>#N/A</v>
      </c>
      <c r="P244">
        <f t="shared" si="24"/>
        <v>1006.87</v>
      </c>
      <c r="Q244">
        <f t="shared" si="25"/>
        <v>1006.87</v>
      </c>
      <c r="R244" s="10" t="e">
        <f t="shared" si="26"/>
        <v>#N/A</v>
      </c>
      <c r="S244" s="2" t="e">
        <f t="shared" si="27"/>
        <v>#N/A</v>
      </c>
    </row>
    <row r="245" spans="1:19" ht="12.75">
      <c r="A245" s="1">
        <v>43130.583333333336</v>
      </c>
      <c r="B245">
        <v>1006.83</v>
      </c>
      <c r="C245">
        <v>1012.58</v>
      </c>
      <c r="D245" t="s">
        <v>55</v>
      </c>
      <c r="E245" t="s">
        <v>56</v>
      </c>
      <c r="F245" t="s">
        <v>57</v>
      </c>
      <c r="G245">
        <v>5.75</v>
      </c>
      <c r="H245">
        <v>0</v>
      </c>
      <c r="K245" t="s">
        <v>58</v>
      </c>
      <c r="L245" t="s">
        <v>62</v>
      </c>
      <c r="M245" t="s">
        <v>60</v>
      </c>
      <c r="O245" t="e">
        <f t="shared" si="23"/>
        <v>#N/A</v>
      </c>
      <c r="P245">
        <f t="shared" si="24"/>
        <v>1006.83</v>
      </c>
      <c r="Q245">
        <f t="shared" si="25"/>
        <v>1006.83</v>
      </c>
      <c r="R245" s="10" t="e">
        <f t="shared" si="26"/>
        <v>#N/A</v>
      </c>
      <c r="S245" s="2" t="e">
        <f t="shared" si="27"/>
        <v>#N/A</v>
      </c>
    </row>
    <row r="246" spans="1:19" ht="12.75">
      <c r="A246" s="1">
        <v>43131.527083333334</v>
      </c>
      <c r="B246">
        <v>1006.83</v>
      </c>
      <c r="C246">
        <v>1012.58</v>
      </c>
      <c r="D246" t="s">
        <v>55</v>
      </c>
      <c r="E246" t="s">
        <v>56</v>
      </c>
      <c r="F246" t="s">
        <v>57</v>
      </c>
      <c r="G246">
        <v>5.75</v>
      </c>
      <c r="H246">
        <v>0</v>
      </c>
      <c r="K246" t="s">
        <v>58</v>
      </c>
      <c r="L246" t="s">
        <v>62</v>
      </c>
      <c r="M246" t="s">
        <v>60</v>
      </c>
      <c r="O246" t="e">
        <f t="shared" si="23"/>
        <v>#N/A</v>
      </c>
      <c r="P246">
        <f t="shared" si="24"/>
        <v>1006.83</v>
      </c>
      <c r="Q246">
        <f t="shared" si="25"/>
        <v>1006.83</v>
      </c>
      <c r="R246" s="10" t="e">
        <f t="shared" si="26"/>
        <v>#N/A</v>
      </c>
      <c r="S246" s="2" t="e">
        <f t="shared" si="27"/>
        <v>#N/A</v>
      </c>
    </row>
    <row r="247" spans="1:19" ht="12.75">
      <c r="A247" s="1">
        <v>43159.53125</v>
      </c>
      <c r="B247">
        <v>1007.7</v>
      </c>
      <c r="C247">
        <v>1012.58</v>
      </c>
      <c r="D247" t="s">
        <v>55</v>
      </c>
      <c r="E247" t="s">
        <v>56</v>
      </c>
      <c r="F247" t="s">
        <v>57</v>
      </c>
      <c r="G247">
        <v>4.88</v>
      </c>
      <c r="H247">
        <v>0</v>
      </c>
      <c r="K247" t="s">
        <v>58</v>
      </c>
      <c r="L247" t="s">
        <v>62</v>
      </c>
      <c r="M247" t="s">
        <v>60</v>
      </c>
      <c r="O247" t="e">
        <f t="shared" si="23"/>
        <v>#N/A</v>
      </c>
      <c r="P247">
        <f t="shared" si="24"/>
        <v>1007.7</v>
      </c>
      <c r="Q247">
        <f t="shared" si="25"/>
        <v>1007.7</v>
      </c>
      <c r="R247" s="10" t="e">
        <f t="shared" si="26"/>
        <v>#N/A</v>
      </c>
      <c r="S247" s="2" t="e">
        <f t="shared" si="27"/>
        <v>#N/A</v>
      </c>
    </row>
    <row r="248" spans="1:19" ht="12.75">
      <c r="A248" s="1">
        <v>43159.614583333336</v>
      </c>
      <c r="B248">
        <v>1007.7</v>
      </c>
      <c r="C248">
        <v>1012.58</v>
      </c>
      <c r="D248" t="s">
        <v>55</v>
      </c>
      <c r="E248" t="s">
        <v>56</v>
      </c>
      <c r="F248" t="s">
        <v>57</v>
      </c>
      <c r="G248">
        <v>4.88</v>
      </c>
      <c r="H248">
        <v>0</v>
      </c>
      <c r="K248" t="s">
        <v>58</v>
      </c>
      <c r="L248" t="s">
        <v>62</v>
      </c>
      <c r="M248" t="s">
        <v>60</v>
      </c>
      <c r="O248" t="e">
        <f t="shared" si="23"/>
        <v>#N/A</v>
      </c>
      <c r="P248">
        <f t="shared" si="24"/>
        <v>1007.7</v>
      </c>
      <c r="Q248">
        <f t="shared" si="25"/>
        <v>1007.7</v>
      </c>
      <c r="R248" s="10" t="e">
        <f t="shared" si="26"/>
        <v>#N/A</v>
      </c>
      <c r="S248" s="2" t="e">
        <f t="shared" si="27"/>
        <v>#N/A</v>
      </c>
    </row>
    <row r="249" spans="1:19" ht="12.75">
      <c r="A249" s="1">
        <v>43186.618055555555</v>
      </c>
      <c r="B249">
        <v>1008.93</v>
      </c>
      <c r="C249">
        <v>1012.58</v>
      </c>
      <c r="D249" t="s">
        <v>55</v>
      </c>
      <c r="E249" t="s">
        <v>56</v>
      </c>
      <c r="F249" t="s">
        <v>57</v>
      </c>
      <c r="G249">
        <v>3.65</v>
      </c>
      <c r="H249">
        <v>0</v>
      </c>
      <c r="K249" t="s">
        <v>58</v>
      </c>
      <c r="L249" t="s">
        <v>62</v>
      </c>
      <c r="M249" t="s">
        <v>60</v>
      </c>
      <c r="O249" t="e">
        <f t="shared" si="23"/>
        <v>#N/A</v>
      </c>
      <c r="P249">
        <f t="shared" si="24"/>
        <v>1008.93</v>
      </c>
      <c r="Q249">
        <f t="shared" si="25"/>
        <v>1008.93</v>
      </c>
      <c r="R249" s="10" t="e">
        <f t="shared" si="26"/>
        <v>#N/A</v>
      </c>
      <c r="S249" s="2" t="e">
        <f t="shared" si="27"/>
        <v>#N/A</v>
      </c>
    </row>
    <row r="250" spans="1:19" ht="12.75">
      <c r="A250" s="1">
        <v>43187.524305555555</v>
      </c>
      <c r="B250">
        <v>1008.96</v>
      </c>
      <c r="C250">
        <v>1012.58</v>
      </c>
      <c r="D250" t="s">
        <v>55</v>
      </c>
      <c r="E250" t="s">
        <v>56</v>
      </c>
      <c r="F250" t="s">
        <v>57</v>
      </c>
      <c r="G250">
        <v>3.62</v>
      </c>
      <c r="H250">
        <v>0</v>
      </c>
      <c r="K250" t="s">
        <v>58</v>
      </c>
      <c r="L250" t="s">
        <v>62</v>
      </c>
      <c r="M250" t="s">
        <v>60</v>
      </c>
      <c r="O250" t="e">
        <f t="shared" si="23"/>
        <v>#N/A</v>
      </c>
      <c r="P250">
        <f t="shared" si="24"/>
        <v>1008.96</v>
      </c>
      <c r="Q250">
        <f t="shared" si="25"/>
        <v>1008.96</v>
      </c>
      <c r="R250" s="10" t="e">
        <f t="shared" si="26"/>
        <v>#N/A</v>
      </c>
      <c r="S250" s="2" t="e">
        <f t="shared" si="27"/>
        <v>#N/A</v>
      </c>
    </row>
    <row r="251" spans="1:19" ht="12.75">
      <c r="A251" s="1">
        <v>43215.555555555555</v>
      </c>
      <c r="B251">
        <v>1010.77</v>
      </c>
      <c r="C251">
        <v>1012.58</v>
      </c>
      <c r="D251" t="s">
        <v>55</v>
      </c>
      <c r="E251" t="s">
        <v>56</v>
      </c>
      <c r="F251" t="s">
        <v>57</v>
      </c>
      <c r="G251">
        <v>1.81</v>
      </c>
      <c r="H251">
        <v>0</v>
      </c>
      <c r="K251" t="s">
        <v>58</v>
      </c>
      <c r="L251" t="s">
        <v>62</v>
      </c>
      <c r="M251" t="s">
        <v>60</v>
      </c>
      <c r="O251" t="e">
        <f t="shared" si="23"/>
        <v>#N/A</v>
      </c>
      <c r="P251">
        <f t="shared" si="24"/>
        <v>1010.77</v>
      </c>
      <c r="Q251">
        <f t="shared" si="25"/>
        <v>1010.77</v>
      </c>
      <c r="R251" s="10" t="e">
        <f t="shared" si="26"/>
        <v>#N/A</v>
      </c>
      <c r="S251" s="2" t="e">
        <f t="shared" si="27"/>
        <v>#N/A</v>
      </c>
    </row>
    <row r="252" spans="1:19" ht="12.75">
      <c r="A252" s="1">
        <v>43220.52777777778</v>
      </c>
      <c r="B252">
        <v>1010.96</v>
      </c>
      <c r="C252">
        <v>1012.58</v>
      </c>
      <c r="D252" t="s">
        <v>55</v>
      </c>
      <c r="E252" t="s">
        <v>56</v>
      </c>
      <c r="F252" t="s">
        <v>57</v>
      </c>
      <c r="G252">
        <v>1.62</v>
      </c>
      <c r="H252">
        <v>0</v>
      </c>
      <c r="K252" t="s">
        <v>58</v>
      </c>
      <c r="L252" t="s">
        <v>62</v>
      </c>
      <c r="M252" t="s">
        <v>60</v>
      </c>
      <c r="O252" t="e">
        <f t="shared" si="23"/>
        <v>#N/A</v>
      </c>
      <c r="P252">
        <f t="shared" si="24"/>
        <v>1010.96</v>
      </c>
      <c r="Q252">
        <f t="shared" si="25"/>
        <v>1010.96</v>
      </c>
      <c r="R252" s="10" t="e">
        <f t="shared" si="26"/>
        <v>#N/A</v>
      </c>
      <c r="S252" s="2" t="e">
        <f t="shared" si="27"/>
        <v>#N/A</v>
      </c>
    </row>
    <row r="253" spans="1:19" ht="12.75">
      <c r="A253" s="1">
        <v>43249.55902777778</v>
      </c>
      <c r="B253">
        <v>1010.82</v>
      </c>
      <c r="C253">
        <v>1012.58</v>
      </c>
      <c r="D253" t="s">
        <v>55</v>
      </c>
      <c r="E253" t="s">
        <v>56</v>
      </c>
      <c r="F253" t="s">
        <v>57</v>
      </c>
      <c r="G253">
        <v>1.76</v>
      </c>
      <c r="H253">
        <v>0</v>
      </c>
      <c r="K253" t="s">
        <v>58</v>
      </c>
      <c r="L253" t="s">
        <v>62</v>
      </c>
      <c r="M253" t="s">
        <v>60</v>
      </c>
      <c r="O253" t="e">
        <f t="shared" si="23"/>
        <v>#N/A</v>
      </c>
      <c r="P253">
        <f t="shared" si="24"/>
        <v>1010.82</v>
      </c>
      <c r="Q253">
        <f t="shared" si="25"/>
        <v>1010.82</v>
      </c>
      <c r="R253" s="10" t="e">
        <f t="shared" si="26"/>
        <v>#N/A</v>
      </c>
      <c r="S253" s="2" t="e">
        <f t="shared" si="27"/>
        <v>#N/A</v>
      </c>
    </row>
    <row r="254" spans="1:19" ht="12.75">
      <c r="A254" s="1">
        <v>43277.5625</v>
      </c>
      <c r="B254">
        <v>1011.38</v>
      </c>
      <c r="C254">
        <v>1012.58</v>
      </c>
      <c r="D254" t="s">
        <v>55</v>
      </c>
      <c r="E254" t="s">
        <v>56</v>
      </c>
      <c r="F254" t="s">
        <v>57</v>
      </c>
      <c r="G254">
        <v>1.2</v>
      </c>
      <c r="H254">
        <v>0</v>
      </c>
      <c r="K254" t="s">
        <v>58</v>
      </c>
      <c r="L254" t="s">
        <v>62</v>
      </c>
      <c r="M254" t="s">
        <v>60</v>
      </c>
      <c r="O254" t="e">
        <f t="shared" si="23"/>
        <v>#N/A</v>
      </c>
      <c r="P254">
        <f t="shared" si="24"/>
        <v>1011.38</v>
      </c>
      <c r="Q254">
        <f t="shared" si="25"/>
        <v>1011.38</v>
      </c>
      <c r="R254" s="10" t="e">
        <f t="shared" si="26"/>
        <v>#N/A</v>
      </c>
      <c r="S254" s="2" t="e">
        <f t="shared" si="27"/>
        <v>#N/A</v>
      </c>
    </row>
    <row r="255" spans="1:19" ht="12.75">
      <c r="A255" s="1">
        <v>43280.52777777778</v>
      </c>
      <c r="B255">
        <v>1011.46</v>
      </c>
      <c r="C255">
        <v>1012.58</v>
      </c>
      <c r="D255" t="s">
        <v>55</v>
      </c>
      <c r="E255" t="s">
        <v>56</v>
      </c>
      <c r="F255" t="s">
        <v>57</v>
      </c>
      <c r="G255">
        <v>1.12</v>
      </c>
      <c r="H255">
        <v>0</v>
      </c>
      <c r="K255" t="s">
        <v>58</v>
      </c>
      <c r="L255" t="s">
        <v>62</v>
      </c>
      <c r="M255" t="s">
        <v>60</v>
      </c>
      <c r="O255" t="e">
        <f t="shared" si="23"/>
        <v>#N/A</v>
      </c>
      <c r="P255">
        <f t="shared" si="24"/>
        <v>1011.46</v>
      </c>
      <c r="Q255">
        <f t="shared" si="25"/>
        <v>1011.46</v>
      </c>
      <c r="R255" s="10" t="e">
        <f t="shared" si="26"/>
        <v>#N/A</v>
      </c>
      <c r="S255" s="2" t="e">
        <f t="shared" si="27"/>
        <v>#N/A</v>
      </c>
    </row>
    <row r="256" spans="1:19" ht="12.75">
      <c r="A256" s="1">
        <v>43308.56597222222</v>
      </c>
      <c r="B256">
        <v>1010.74</v>
      </c>
      <c r="C256">
        <v>1012.58</v>
      </c>
      <c r="D256" t="s">
        <v>55</v>
      </c>
      <c r="E256" t="s">
        <v>56</v>
      </c>
      <c r="F256" t="s">
        <v>57</v>
      </c>
      <c r="G256">
        <v>1.84</v>
      </c>
      <c r="H256">
        <v>0</v>
      </c>
      <c r="K256" t="s">
        <v>58</v>
      </c>
      <c r="L256" t="s">
        <v>62</v>
      </c>
      <c r="M256" t="s">
        <v>60</v>
      </c>
      <c r="O256" t="e">
        <f t="shared" si="23"/>
        <v>#N/A</v>
      </c>
      <c r="P256">
        <f t="shared" si="24"/>
        <v>1010.74</v>
      </c>
      <c r="Q256">
        <f t="shared" si="25"/>
        <v>1010.74</v>
      </c>
      <c r="R256" s="10" t="e">
        <f t="shared" si="26"/>
        <v>#N/A</v>
      </c>
      <c r="S256" s="2" t="e">
        <f t="shared" si="27"/>
        <v>#N/A</v>
      </c>
    </row>
    <row r="257" spans="1:19" ht="12.75">
      <c r="A257" s="1">
        <v>43312.53472222222</v>
      </c>
      <c r="B257">
        <v>1010</v>
      </c>
      <c r="C257">
        <v>1012.58</v>
      </c>
      <c r="D257" t="s">
        <v>55</v>
      </c>
      <c r="E257" t="s">
        <v>56</v>
      </c>
      <c r="F257" t="s">
        <v>57</v>
      </c>
      <c r="G257">
        <v>2.58</v>
      </c>
      <c r="H257">
        <v>0</v>
      </c>
      <c r="K257" t="s">
        <v>58</v>
      </c>
      <c r="L257" t="s">
        <v>62</v>
      </c>
      <c r="M257" t="s">
        <v>60</v>
      </c>
      <c r="N257" t="s">
        <v>63</v>
      </c>
      <c r="O257" t="e">
        <f t="shared" si="23"/>
        <v>#N/A</v>
      </c>
      <c r="P257">
        <f t="shared" si="24"/>
        <v>1010</v>
      </c>
      <c r="Q257">
        <f t="shared" si="25"/>
        <v>1010</v>
      </c>
      <c r="R257" s="10" t="e">
        <f t="shared" si="26"/>
        <v>#N/A</v>
      </c>
      <c r="S257" s="2" t="e">
        <f t="shared" si="27"/>
        <v>#N/A</v>
      </c>
    </row>
    <row r="258" spans="1:19" ht="12.75">
      <c r="A258" s="1">
        <v>43342.569444444445</v>
      </c>
      <c r="B258">
        <v>1009.3</v>
      </c>
      <c r="C258">
        <v>1012.58</v>
      </c>
      <c r="D258" t="s">
        <v>55</v>
      </c>
      <c r="E258" t="s">
        <v>56</v>
      </c>
      <c r="F258" t="s">
        <v>57</v>
      </c>
      <c r="G258">
        <v>3.28</v>
      </c>
      <c r="H258">
        <v>0</v>
      </c>
      <c r="K258" t="s">
        <v>58</v>
      </c>
      <c r="L258" t="s">
        <v>62</v>
      </c>
      <c r="M258" t="s">
        <v>60</v>
      </c>
      <c r="O258" t="e">
        <f t="shared" si="23"/>
        <v>#N/A</v>
      </c>
      <c r="P258">
        <f t="shared" si="24"/>
        <v>1009.3</v>
      </c>
      <c r="Q258">
        <f t="shared" si="25"/>
        <v>1009.3</v>
      </c>
      <c r="R258" s="10" t="e">
        <f t="shared" si="26"/>
        <v>#N/A</v>
      </c>
      <c r="S258" s="2" t="e">
        <f t="shared" si="27"/>
        <v>#N/A</v>
      </c>
    </row>
    <row r="259" spans="1:19" ht="12.75">
      <c r="A259" s="1">
        <v>43367.572916666664</v>
      </c>
      <c r="B259">
        <v>1009.31</v>
      </c>
      <c r="C259">
        <v>1012.58</v>
      </c>
      <c r="D259" t="s">
        <v>55</v>
      </c>
      <c r="E259" t="s">
        <v>56</v>
      </c>
      <c r="F259" t="s">
        <v>57</v>
      </c>
      <c r="G259">
        <v>3.27</v>
      </c>
      <c r="H259">
        <v>0</v>
      </c>
      <c r="K259" t="s">
        <v>58</v>
      </c>
      <c r="L259" t="s">
        <v>62</v>
      </c>
      <c r="M259" t="s">
        <v>60</v>
      </c>
      <c r="O259" t="e">
        <f t="shared" si="23"/>
        <v>#N/A</v>
      </c>
      <c r="P259">
        <f t="shared" si="24"/>
        <v>1009.31</v>
      </c>
      <c r="Q259">
        <f t="shared" si="25"/>
        <v>1009.31</v>
      </c>
      <c r="R259" s="10" t="e">
        <f t="shared" si="26"/>
        <v>#N/A</v>
      </c>
      <c r="S259" s="2" t="e">
        <f t="shared" si="27"/>
        <v>#N/A</v>
      </c>
    </row>
    <row r="260" spans="1:19" ht="12.75">
      <c r="A260" s="1">
        <v>43403.57638888889</v>
      </c>
      <c r="B260">
        <v>1010.94</v>
      </c>
      <c r="C260">
        <v>1012.58</v>
      </c>
      <c r="D260" t="s">
        <v>55</v>
      </c>
      <c r="E260" t="s">
        <v>56</v>
      </c>
      <c r="F260" t="s">
        <v>57</v>
      </c>
      <c r="G260">
        <v>1.64</v>
      </c>
      <c r="H260">
        <v>0</v>
      </c>
      <c r="K260" t="s">
        <v>58</v>
      </c>
      <c r="L260" t="s">
        <v>62</v>
      </c>
      <c r="M260" t="s">
        <v>60</v>
      </c>
      <c r="O260" t="e">
        <f aca="true" t="shared" si="28" ref="O260:O311">IF(EXACT(E260,"Nivel Dinámico"),IF(B260=0,NA(),B260),NA())</f>
        <v>#N/A</v>
      </c>
      <c r="P260">
        <f aca="true" t="shared" si="29" ref="P260:P311">IF(AND(EXACT(E260,"Nivel Estático"),NOT(EXACT(F260,"SONDA AUTOMÁTICA"))),IF(B260=0,NA(),B260),NA())</f>
        <v>1010.94</v>
      </c>
      <c r="Q260">
        <f aca="true" t="shared" si="30" ref="Q260:Q311">IF(ISNA(P260),IF(ISNA(R260),IF(ISNA(S260),"",S260),R260),P260)</f>
        <v>1010.94</v>
      </c>
      <c r="R260" s="10" t="e">
        <f aca="true" t="shared" si="31" ref="R260:R311">IF(EXACT(E260,"Extrapolado"),IF(B260=0,NA(),B260),NA())</f>
        <v>#N/A</v>
      </c>
      <c r="S260" s="2" t="e">
        <f aca="true" t="shared" si="32" ref="S260:S311">IF(EXACT(F260,"SONDA AUTOMÁTICA"),IF(B260=0,NA(),B260),NA())</f>
        <v>#N/A</v>
      </c>
    </row>
    <row r="261" spans="1:19" ht="12.75">
      <c r="A261" s="1">
        <v>43404.52777777778</v>
      </c>
      <c r="B261">
        <v>1011.23</v>
      </c>
      <c r="C261">
        <v>1012.58</v>
      </c>
      <c r="D261" t="s">
        <v>55</v>
      </c>
      <c r="E261" t="s">
        <v>56</v>
      </c>
      <c r="F261" t="s">
        <v>57</v>
      </c>
      <c r="G261">
        <v>1.35</v>
      </c>
      <c r="H261">
        <v>0</v>
      </c>
      <c r="K261" t="s">
        <v>58</v>
      </c>
      <c r="L261" t="s">
        <v>62</v>
      </c>
      <c r="M261" t="s">
        <v>60</v>
      </c>
      <c r="O261" t="e">
        <f t="shared" si="28"/>
        <v>#N/A</v>
      </c>
      <c r="P261">
        <f t="shared" si="29"/>
        <v>1011.23</v>
      </c>
      <c r="Q261">
        <f t="shared" si="30"/>
        <v>1011.23</v>
      </c>
      <c r="R261" s="10" t="e">
        <f t="shared" si="31"/>
        <v>#N/A</v>
      </c>
      <c r="S261" s="2" t="e">
        <f t="shared" si="32"/>
        <v>#N/A</v>
      </c>
    </row>
    <row r="262" spans="1:19" ht="12.75">
      <c r="A262" s="1">
        <v>43433.57638888889</v>
      </c>
      <c r="B262">
        <v>1011.1</v>
      </c>
      <c r="C262">
        <v>1012.58</v>
      </c>
      <c r="D262" t="s">
        <v>55</v>
      </c>
      <c r="E262" t="s">
        <v>56</v>
      </c>
      <c r="F262" t="s">
        <v>57</v>
      </c>
      <c r="G262">
        <v>1.48</v>
      </c>
      <c r="H262">
        <v>0</v>
      </c>
      <c r="K262" t="s">
        <v>58</v>
      </c>
      <c r="L262" t="s">
        <v>62</v>
      </c>
      <c r="M262" t="s">
        <v>60</v>
      </c>
      <c r="O262" t="e">
        <f t="shared" si="28"/>
        <v>#N/A</v>
      </c>
      <c r="P262">
        <f t="shared" si="29"/>
        <v>1011.1</v>
      </c>
      <c r="Q262">
        <f t="shared" si="30"/>
        <v>1011.1</v>
      </c>
      <c r="R262" s="10" t="e">
        <f t="shared" si="31"/>
        <v>#N/A</v>
      </c>
      <c r="S262" s="2" t="e">
        <f t="shared" si="32"/>
        <v>#N/A</v>
      </c>
    </row>
    <row r="263" spans="1:19" ht="12.75">
      <c r="A263" s="1">
        <v>43454.57986111111</v>
      </c>
      <c r="B263">
        <v>1011.17</v>
      </c>
      <c r="C263">
        <v>1012.58</v>
      </c>
      <c r="D263" t="s">
        <v>55</v>
      </c>
      <c r="E263" t="s">
        <v>56</v>
      </c>
      <c r="F263" t="s">
        <v>57</v>
      </c>
      <c r="G263">
        <v>1.41</v>
      </c>
      <c r="H263">
        <v>0</v>
      </c>
      <c r="K263" t="s">
        <v>58</v>
      </c>
      <c r="L263" t="s">
        <v>62</v>
      </c>
      <c r="M263" t="s">
        <v>60</v>
      </c>
      <c r="O263" t="e">
        <f t="shared" si="28"/>
        <v>#N/A</v>
      </c>
      <c r="P263">
        <f t="shared" si="29"/>
        <v>1011.17</v>
      </c>
      <c r="Q263">
        <f t="shared" si="30"/>
        <v>1011.17</v>
      </c>
      <c r="R263" s="10" t="e">
        <f t="shared" si="31"/>
        <v>#N/A</v>
      </c>
      <c r="S263" s="2" t="e">
        <f t="shared" si="32"/>
        <v>#N/A</v>
      </c>
    </row>
    <row r="264" spans="1:19" ht="12.75">
      <c r="A264" s="1">
        <v>43462.520833333336</v>
      </c>
      <c r="B264">
        <v>1011.5</v>
      </c>
      <c r="C264">
        <v>1012.58</v>
      </c>
      <c r="D264" t="s">
        <v>55</v>
      </c>
      <c r="E264" t="s">
        <v>56</v>
      </c>
      <c r="F264" t="s">
        <v>57</v>
      </c>
      <c r="G264">
        <v>1.08</v>
      </c>
      <c r="H264">
        <v>0</v>
      </c>
      <c r="K264" t="s">
        <v>58</v>
      </c>
      <c r="L264" t="s">
        <v>62</v>
      </c>
      <c r="M264" t="s">
        <v>60</v>
      </c>
      <c r="O264" t="e">
        <f t="shared" si="28"/>
        <v>#N/A</v>
      </c>
      <c r="P264">
        <f t="shared" si="29"/>
        <v>1011.5</v>
      </c>
      <c r="Q264">
        <f t="shared" si="30"/>
        <v>1011.5</v>
      </c>
      <c r="R264" s="10" t="e">
        <f t="shared" si="31"/>
        <v>#N/A</v>
      </c>
      <c r="S264" s="2" t="e">
        <f t="shared" si="32"/>
        <v>#N/A</v>
      </c>
    </row>
    <row r="265" spans="1:19" ht="12.75">
      <c r="A265" s="1">
        <v>43495.53472222222</v>
      </c>
      <c r="B265">
        <v>1011.67</v>
      </c>
      <c r="C265">
        <v>1012.58</v>
      </c>
      <c r="D265" t="s">
        <v>55</v>
      </c>
      <c r="E265" t="s">
        <v>56</v>
      </c>
      <c r="F265" t="s">
        <v>57</v>
      </c>
      <c r="G265">
        <v>0.91</v>
      </c>
      <c r="H265">
        <v>0</v>
      </c>
      <c r="K265" t="s">
        <v>58</v>
      </c>
      <c r="L265" t="s">
        <v>62</v>
      </c>
      <c r="M265" t="s">
        <v>60</v>
      </c>
      <c r="O265" t="e">
        <f t="shared" si="28"/>
        <v>#N/A</v>
      </c>
      <c r="P265">
        <f t="shared" si="29"/>
        <v>1011.67</v>
      </c>
      <c r="Q265">
        <f t="shared" si="30"/>
        <v>1011.67</v>
      </c>
      <c r="R265" s="10" t="e">
        <f t="shared" si="31"/>
        <v>#N/A</v>
      </c>
      <c r="S265" s="2" t="e">
        <f t="shared" si="32"/>
        <v>#N/A</v>
      </c>
    </row>
    <row r="266" spans="1:19" ht="12.75">
      <c r="A266" s="1">
        <v>43496.57638888889</v>
      </c>
      <c r="B266">
        <v>1011.19</v>
      </c>
      <c r="C266">
        <v>1012.58</v>
      </c>
      <c r="D266" t="s">
        <v>55</v>
      </c>
      <c r="E266" t="s">
        <v>56</v>
      </c>
      <c r="F266" t="s">
        <v>57</v>
      </c>
      <c r="G266">
        <v>1.39</v>
      </c>
      <c r="H266">
        <v>0</v>
      </c>
      <c r="K266" t="s">
        <v>58</v>
      </c>
      <c r="L266" t="s">
        <v>62</v>
      </c>
      <c r="M266" t="s">
        <v>60</v>
      </c>
      <c r="O266" t="e">
        <f t="shared" si="28"/>
        <v>#N/A</v>
      </c>
      <c r="P266">
        <f t="shared" si="29"/>
        <v>1011.19</v>
      </c>
      <c r="Q266">
        <f t="shared" si="30"/>
        <v>1011.19</v>
      </c>
      <c r="R266" s="10" t="e">
        <f t="shared" si="31"/>
        <v>#N/A</v>
      </c>
      <c r="S266" s="2" t="e">
        <f t="shared" si="32"/>
        <v>#N/A</v>
      </c>
    </row>
    <row r="267" spans="1:19" ht="12.75">
      <c r="A267" s="1">
        <v>43522.572916666664</v>
      </c>
      <c r="B267">
        <v>1011.88</v>
      </c>
      <c r="C267">
        <v>1012.58</v>
      </c>
      <c r="D267" t="s">
        <v>55</v>
      </c>
      <c r="E267" t="s">
        <v>56</v>
      </c>
      <c r="F267" t="s">
        <v>57</v>
      </c>
      <c r="G267">
        <v>0.7</v>
      </c>
      <c r="H267">
        <v>0</v>
      </c>
      <c r="K267" t="s">
        <v>58</v>
      </c>
      <c r="L267" t="s">
        <v>62</v>
      </c>
      <c r="M267" t="s">
        <v>60</v>
      </c>
      <c r="O267" t="e">
        <f t="shared" si="28"/>
        <v>#N/A</v>
      </c>
      <c r="P267">
        <f t="shared" si="29"/>
        <v>1011.88</v>
      </c>
      <c r="Q267">
        <f t="shared" si="30"/>
        <v>1011.88</v>
      </c>
      <c r="R267" s="10" t="e">
        <f t="shared" si="31"/>
        <v>#N/A</v>
      </c>
      <c r="S267" s="2" t="e">
        <f t="shared" si="32"/>
        <v>#N/A</v>
      </c>
    </row>
    <row r="268" spans="1:19" ht="12.75">
      <c r="A268" s="1">
        <v>43524.520833333336</v>
      </c>
      <c r="B268">
        <v>1011.68</v>
      </c>
      <c r="C268">
        <v>1012.58</v>
      </c>
      <c r="D268" t="s">
        <v>55</v>
      </c>
      <c r="E268" t="s">
        <v>56</v>
      </c>
      <c r="F268" t="s">
        <v>57</v>
      </c>
      <c r="G268">
        <v>0.9</v>
      </c>
      <c r="H268">
        <v>0</v>
      </c>
      <c r="K268" t="s">
        <v>58</v>
      </c>
      <c r="L268" t="s">
        <v>62</v>
      </c>
      <c r="M268" t="s">
        <v>60</v>
      </c>
      <c r="O268" t="e">
        <f t="shared" si="28"/>
        <v>#N/A</v>
      </c>
      <c r="P268">
        <f t="shared" si="29"/>
        <v>1011.68</v>
      </c>
      <c r="Q268">
        <f t="shared" si="30"/>
        <v>1011.68</v>
      </c>
      <c r="R268" s="10" t="e">
        <f t="shared" si="31"/>
        <v>#N/A</v>
      </c>
      <c r="S268" s="2" t="e">
        <f t="shared" si="32"/>
        <v>#N/A</v>
      </c>
    </row>
    <row r="269" spans="1:19" ht="12.75">
      <c r="A269" s="1">
        <v>43552.572916666664</v>
      </c>
      <c r="B269">
        <v>1010.83</v>
      </c>
      <c r="C269">
        <v>1012.58</v>
      </c>
      <c r="D269" t="s">
        <v>55</v>
      </c>
      <c r="E269" t="s">
        <v>56</v>
      </c>
      <c r="F269" t="s">
        <v>57</v>
      </c>
      <c r="G269">
        <v>1.75</v>
      </c>
      <c r="H269">
        <v>0</v>
      </c>
      <c r="K269" t="s">
        <v>58</v>
      </c>
      <c r="L269" t="s">
        <v>62</v>
      </c>
      <c r="M269" t="s">
        <v>60</v>
      </c>
      <c r="O269" t="e">
        <f t="shared" si="28"/>
        <v>#N/A</v>
      </c>
      <c r="P269">
        <f t="shared" si="29"/>
        <v>1010.83</v>
      </c>
      <c r="Q269">
        <f t="shared" si="30"/>
        <v>1010.83</v>
      </c>
      <c r="R269" s="10" t="e">
        <f t="shared" si="31"/>
        <v>#N/A</v>
      </c>
      <c r="S269" s="2" t="e">
        <f t="shared" si="32"/>
        <v>#N/A</v>
      </c>
    </row>
    <row r="270" spans="1:19" ht="12.75">
      <c r="A270" s="1">
        <v>43553.52569444444</v>
      </c>
      <c r="B270">
        <v>1010.71</v>
      </c>
      <c r="C270">
        <v>1012.58</v>
      </c>
      <c r="D270" t="s">
        <v>55</v>
      </c>
      <c r="E270" t="s">
        <v>56</v>
      </c>
      <c r="F270" t="s">
        <v>57</v>
      </c>
      <c r="G270">
        <v>1.87</v>
      </c>
      <c r="H270">
        <v>0</v>
      </c>
      <c r="K270" t="s">
        <v>58</v>
      </c>
      <c r="L270" t="s">
        <v>62</v>
      </c>
      <c r="M270" t="s">
        <v>60</v>
      </c>
      <c r="O270" t="e">
        <f t="shared" si="28"/>
        <v>#N/A</v>
      </c>
      <c r="P270">
        <f t="shared" si="29"/>
        <v>1010.71</v>
      </c>
      <c r="Q270">
        <f t="shared" si="30"/>
        <v>1010.71</v>
      </c>
      <c r="R270" s="10" t="e">
        <f t="shared" si="31"/>
        <v>#N/A</v>
      </c>
      <c r="S270" s="2" t="e">
        <f t="shared" si="32"/>
        <v>#N/A</v>
      </c>
    </row>
    <row r="271" spans="1:19" ht="12.75">
      <c r="A271" s="1">
        <v>43585.52777777778</v>
      </c>
      <c r="B271">
        <v>1010.83</v>
      </c>
      <c r="C271">
        <v>1012.58</v>
      </c>
      <c r="D271" t="s">
        <v>55</v>
      </c>
      <c r="E271" t="s">
        <v>56</v>
      </c>
      <c r="F271" t="s">
        <v>57</v>
      </c>
      <c r="G271">
        <v>1.75</v>
      </c>
      <c r="H271">
        <v>0</v>
      </c>
      <c r="K271" t="s">
        <v>58</v>
      </c>
      <c r="L271" t="s">
        <v>62</v>
      </c>
      <c r="M271" t="s">
        <v>60</v>
      </c>
      <c r="O271" t="e">
        <f t="shared" si="28"/>
        <v>#N/A</v>
      </c>
      <c r="P271">
        <f t="shared" si="29"/>
        <v>1010.83</v>
      </c>
      <c r="Q271">
        <f t="shared" si="30"/>
        <v>1010.83</v>
      </c>
      <c r="R271" s="10" t="e">
        <f t="shared" si="31"/>
        <v>#N/A</v>
      </c>
      <c r="S271" s="2" t="e">
        <f t="shared" si="32"/>
        <v>#N/A</v>
      </c>
    </row>
    <row r="272" spans="1:19" ht="12.75">
      <c r="A272" s="1">
        <v>43585.572916666664</v>
      </c>
      <c r="B272">
        <v>1011.34</v>
      </c>
      <c r="C272">
        <v>1012.58</v>
      </c>
      <c r="D272" t="s">
        <v>55</v>
      </c>
      <c r="E272" t="s">
        <v>56</v>
      </c>
      <c r="F272" t="s">
        <v>57</v>
      </c>
      <c r="G272">
        <v>1.24</v>
      </c>
      <c r="H272">
        <v>0</v>
      </c>
      <c r="K272" t="s">
        <v>58</v>
      </c>
      <c r="L272" t="s">
        <v>62</v>
      </c>
      <c r="M272" t="s">
        <v>60</v>
      </c>
      <c r="O272" t="e">
        <f t="shared" si="28"/>
        <v>#N/A</v>
      </c>
      <c r="P272">
        <f t="shared" si="29"/>
        <v>1011.34</v>
      </c>
      <c r="Q272">
        <f t="shared" si="30"/>
        <v>1011.34</v>
      </c>
      <c r="R272" s="10" t="e">
        <f t="shared" si="31"/>
        <v>#N/A</v>
      </c>
      <c r="S272" s="2" t="e">
        <f t="shared" si="32"/>
        <v>#N/A</v>
      </c>
    </row>
    <row r="273" spans="1:19" ht="12.75">
      <c r="A273" s="1">
        <v>43614.572916666664</v>
      </c>
      <c r="B273">
        <v>1010.83</v>
      </c>
      <c r="C273">
        <v>1012.58</v>
      </c>
      <c r="D273" t="s">
        <v>55</v>
      </c>
      <c r="E273" t="s">
        <v>56</v>
      </c>
      <c r="F273" t="s">
        <v>57</v>
      </c>
      <c r="G273">
        <v>1.75</v>
      </c>
      <c r="H273">
        <v>0</v>
      </c>
      <c r="K273" t="s">
        <v>58</v>
      </c>
      <c r="L273" t="s">
        <v>62</v>
      </c>
      <c r="M273" t="s">
        <v>60</v>
      </c>
      <c r="O273" t="e">
        <f t="shared" si="28"/>
        <v>#N/A</v>
      </c>
      <c r="P273">
        <f t="shared" si="29"/>
        <v>1010.83</v>
      </c>
      <c r="Q273">
        <f t="shared" si="30"/>
        <v>1010.83</v>
      </c>
      <c r="R273" s="10" t="e">
        <f t="shared" si="31"/>
        <v>#N/A</v>
      </c>
      <c r="S273" s="2" t="e">
        <f t="shared" si="32"/>
        <v>#N/A</v>
      </c>
    </row>
    <row r="274" spans="1:19" ht="12.75">
      <c r="A274" s="1">
        <v>43616.53472222222</v>
      </c>
      <c r="B274">
        <v>1010.66</v>
      </c>
      <c r="C274">
        <v>1012.58</v>
      </c>
      <c r="D274" t="s">
        <v>55</v>
      </c>
      <c r="E274" t="s">
        <v>56</v>
      </c>
      <c r="F274" t="s">
        <v>57</v>
      </c>
      <c r="G274">
        <v>1.92</v>
      </c>
      <c r="H274">
        <v>0</v>
      </c>
      <c r="K274" t="s">
        <v>58</v>
      </c>
      <c r="L274" t="s">
        <v>62</v>
      </c>
      <c r="M274" t="s">
        <v>60</v>
      </c>
      <c r="O274" t="e">
        <f t="shared" si="28"/>
        <v>#N/A</v>
      </c>
      <c r="P274">
        <f t="shared" si="29"/>
        <v>1010.66</v>
      </c>
      <c r="Q274">
        <f t="shared" si="30"/>
        <v>1010.66</v>
      </c>
      <c r="R274" s="10" t="e">
        <f t="shared" si="31"/>
        <v>#N/A</v>
      </c>
      <c r="S274" s="2" t="e">
        <f t="shared" si="32"/>
        <v>#N/A</v>
      </c>
    </row>
    <row r="275" spans="1:19" ht="12.75">
      <c r="A275" s="1">
        <v>43641.57638888889</v>
      </c>
      <c r="B275">
        <v>1010.06</v>
      </c>
      <c r="C275">
        <v>1012.58</v>
      </c>
      <c r="D275" t="s">
        <v>55</v>
      </c>
      <c r="E275" t="s">
        <v>56</v>
      </c>
      <c r="F275" t="s">
        <v>57</v>
      </c>
      <c r="G275">
        <v>2.52</v>
      </c>
      <c r="H275">
        <v>0</v>
      </c>
      <c r="K275" t="s">
        <v>58</v>
      </c>
      <c r="L275" t="s">
        <v>62</v>
      </c>
      <c r="M275" t="s">
        <v>60</v>
      </c>
      <c r="O275" t="e">
        <f t="shared" si="28"/>
        <v>#N/A</v>
      </c>
      <c r="P275">
        <f t="shared" si="29"/>
        <v>1010.06</v>
      </c>
      <c r="Q275">
        <f t="shared" si="30"/>
        <v>1010.06</v>
      </c>
      <c r="R275" s="10" t="e">
        <f t="shared" si="31"/>
        <v>#N/A</v>
      </c>
      <c r="S275" s="2" t="e">
        <f t="shared" si="32"/>
        <v>#N/A</v>
      </c>
    </row>
    <row r="276" spans="1:19" ht="12.75">
      <c r="A276" s="1">
        <v>43644.541666666664</v>
      </c>
      <c r="B276">
        <v>1010.68</v>
      </c>
      <c r="C276">
        <v>1012.58</v>
      </c>
      <c r="D276" t="s">
        <v>55</v>
      </c>
      <c r="E276" t="s">
        <v>56</v>
      </c>
      <c r="F276" t="s">
        <v>57</v>
      </c>
      <c r="G276">
        <v>1.9</v>
      </c>
      <c r="H276">
        <v>0</v>
      </c>
      <c r="K276" t="s">
        <v>58</v>
      </c>
      <c r="L276" t="s">
        <v>62</v>
      </c>
      <c r="M276" t="s">
        <v>60</v>
      </c>
      <c r="O276" t="e">
        <f t="shared" si="28"/>
        <v>#N/A</v>
      </c>
      <c r="P276">
        <f t="shared" si="29"/>
        <v>1010.68</v>
      </c>
      <c r="Q276">
        <f t="shared" si="30"/>
        <v>1010.68</v>
      </c>
      <c r="R276" s="10" t="e">
        <f t="shared" si="31"/>
        <v>#N/A</v>
      </c>
      <c r="S276" s="2" t="e">
        <f t="shared" si="32"/>
        <v>#N/A</v>
      </c>
    </row>
    <row r="277" spans="1:19" ht="12.75">
      <c r="A277" s="1">
        <v>43675.54861111111</v>
      </c>
      <c r="B277">
        <v>1008.96</v>
      </c>
      <c r="C277">
        <v>1012.58</v>
      </c>
      <c r="D277" t="s">
        <v>55</v>
      </c>
      <c r="E277" t="s">
        <v>56</v>
      </c>
      <c r="F277" t="s">
        <v>57</v>
      </c>
      <c r="G277">
        <v>3.62</v>
      </c>
      <c r="H277">
        <v>0</v>
      </c>
      <c r="K277" t="s">
        <v>58</v>
      </c>
      <c r="L277" t="s">
        <v>62</v>
      </c>
      <c r="M277" t="s">
        <v>60</v>
      </c>
      <c r="O277" t="e">
        <f t="shared" si="28"/>
        <v>#N/A</v>
      </c>
      <c r="P277">
        <f t="shared" si="29"/>
        <v>1008.96</v>
      </c>
      <c r="Q277">
        <f t="shared" si="30"/>
        <v>1008.96</v>
      </c>
      <c r="R277" s="10" t="e">
        <f t="shared" si="31"/>
        <v>#N/A</v>
      </c>
      <c r="S277" s="2" t="e">
        <f t="shared" si="32"/>
        <v>#N/A</v>
      </c>
    </row>
    <row r="278" spans="1:19" ht="12.75">
      <c r="A278" s="1">
        <v>43676.57638888889</v>
      </c>
      <c r="B278">
        <v>1009.13</v>
      </c>
      <c r="C278">
        <v>1012.58</v>
      </c>
      <c r="D278" t="s">
        <v>55</v>
      </c>
      <c r="E278" t="s">
        <v>56</v>
      </c>
      <c r="F278" t="s">
        <v>57</v>
      </c>
      <c r="G278">
        <v>3.45</v>
      </c>
      <c r="H278">
        <v>0</v>
      </c>
      <c r="K278" t="s">
        <v>58</v>
      </c>
      <c r="L278" t="s">
        <v>62</v>
      </c>
      <c r="M278" t="s">
        <v>60</v>
      </c>
      <c r="O278" t="e">
        <f t="shared" si="28"/>
        <v>#N/A</v>
      </c>
      <c r="P278">
        <f t="shared" si="29"/>
        <v>1009.13</v>
      </c>
      <c r="Q278">
        <f t="shared" si="30"/>
        <v>1009.13</v>
      </c>
      <c r="R278" s="10" t="e">
        <f t="shared" si="31"/>
        <v>#N/A</v>
      </c>
      <c r="S278" s="2" t="e">
        <f t="shared" si="32"/>
        <v>#N/A</v>
      </c>
    </row>
    <row r="279" spans="1:19" ht="12.75">
      <c r="A279" s="1">
        <v>43697.57638888889</v>
      </c>
      <c r="B279">
        <v>1008.76</v>
      </c>
      <c r="C279">
        <v>1012.58</v>
      </c>
      <c r="D279" t="s">
        <v>55</v>
      </c>
      <c r="E279" t="s">
        <v>56</v>
      </c>
      <c r="F279" t="s">
        <v>57</v>
      </c>
      <c r="G279">
        <v>3.82</v>
      </c>
      <c r="H279">
        <v>0</v>
      </c>
      <c r="K279" t="s">
        <v>58</v>
      </c>
      <c r="L279" t="s">
        <v>62</v>
      </c>
      <c r="M279" t="s">
        <v>60</v>
      </c>
      <c r="O279" t="e">
        <f t="shared" si="28"/>
        <v>#N/A</v>
      </c>
      <c r="P279">
        <f t="shared" si="29"/>
        <v>1008.76</v>
      </c>
      <c r="Q279">
        <f t="shared" si="30"/>
        <v>1008.76</v>
      </c>
      <c r="R279" s="10" t="e">
        <f t="shared" si="31"/>
        <v>#N/A</v>
      </c>
      <c r="S279" s="2" t="e">
        <f t="shared" si="32"/>
        <v>#N/A</v>
      </c>
    </row>
    <row r="280" spans="1:19" ht="12.75">
      <c r="A280" s="1">
        <v>43727.57638888889</v>
      </c>
      <c r="B280">
        <v>1008.38</v>
      </c>
      <c r="C280">
        <v>1012.58</v>
      </c>
      <c r="D280" t="s">
        <v>55</v>
      </c>
      <c r="E280" t="s">
        <v>56</v>
      </c>
      <c r="F280" t="s">
        <v>57</v>
      </c>
      <c r="G280">
        <v>4.2</v>
      </c>
      <c r="H280">
        <v>0</v>
      </c>
      <c r="K280" t="s">
        <v>58</v>
      </c>
      <c r="L280" t="s">
        <v>62</v>
      </c>
      <c r="M280" t="s">
        <v>60</v>
      </c>
      <c r="O280" t="e">
        <f t="shared" si="28"/>
        <v>#N/A</v>
      </c>
      <c r="P280">
        <f t="shared" si="29"/>
        <v>1008.38</v>
      </c>
      <c r="Q280">
        <f t="shared" si="30"/>
        <v>1008.38</v>
      </c>
      <c r="R280" s="10" t="e">
        <f t="shared" si="31"/>
        <v>#N/A</v>
      </c>
      <c r="S280" s="2" t="e">
        <f t="shared" si="32"/>
        <v>#N/A</v>
      </c>
    </row>
    <row r="281" spans="1:19" ht="12.75">
      <c r="A281" s="1">
        <v>43735.538194444445</v>
      </c>
      <c r="B281">
        <v>1008.28</v>
      </c>
      <c r="C281">
        <v>1012.58</v>
      </c>
      <c r="D281" t="s">
        <v>55</v>
      </c>
      <c r="E281" t="s">
        <v>56</v>
      </c>
      <c r="F281" t="s">
        <v>57</v>
      </c>
      <c r="G281">
        <v>4.3</v>
      </c>
      <c r="H281">
        <v>0</v>
      </c>
      <c r="K281" t="s">
        <v>58</v>
      </c>
      <c r="L281" t="s">
        <v>62</v>
      </c>
      <c r="M281" t="s">
        <v>60</v>
      </c>
      <c r="O281" t="e">
        <f t="shared" si="28"/>
        <v>#N/A</v>
      </c>
      <c r="P281">
        <f t="shared" si="29"/>
        <v>1008.28</v>
      </c>
      <c r="Q281">
        <f t="shared" si="30"/>
        <v>1008.28</v>
      </c>
      <c r="R281" s="10" t="e">
        <f t="shared" si="31"/>
        <v>#N/A</v>
      </c>
      <c r="S281" s="2" t="e">
        <f t="shared" si="32"/>
        <v>#N/A</v>
      </c>
    </row>
    <row r="282" spans="1:19" ht="12.75">
      <c r="A282" s="1">
        <v>43767.57638888889</v>
      </c>
      <c r="B282">
        <v>1007.96</v>
      </c>
      <c r="C282">
        <v>1012.58</v>
      </c>
      <c r="D282" t="s">
        <v>55</v>
      </c>
      <c r="E282" t="s">
        <v>56</v>
      </c>
      <c r="F282" t="s">
        <v>57</v>
      </c>
      <c r="G282">
        <v>4.62</v>
      </c>
      <c r="H282">
        <v>0</v>
      </c>
      <c r="K282" t="s">
        <v>58</v>
      </c>
      <c r="L282" t="s">
        <v>62</v>
      </c>
      <c r="M282" t="s">
        <v>60</v>
      </c>
      <c r="O282" t="e">
        <f t="shared" si="28"/>
        <v>#N/A</v>
      </c>
      <c r="P282">
        <f t="shared" si="29"/>
        <v>1007.96</v>
      </c>
      <c r="Q282">
        <f t="shared" si="30"/>
        <v>1007.96</v>
      </c>
      <c r="R282" s="10" t="e">
        <f t="shared" si="31"/>
        <v>#N/A</v>
      </c>
      <c r="S282" s="2" t="e">
        <f t="shared" si="32"/>
        <v>#N/A</v>
      </c>
    </row>
    <row r="283" spans="1:19" ht="12.75">
      <c r="A283" s="1">
        <v>43774.65625</v>
      </c>
      <c r="B283">
        <v>1007.89</v>
      </c>
      <c r="C283">
        <v>1012.58</v>
      </c>
      <c r="D283" t="s">
        <v>55</v>
      </c>
      <c r="E283" t="s">
        <v>56</v>
      </c>
      <c r="F283" t="s">
        <v>57</v>
      </c>
      <c r="G283">
        <v>4.69</v>
      </c>
      <c r="H283">
        <v>0</v>
      </c>
      <c r="K283" t="s">
        <v>58</v>
      </c>
      <c r="L283" t="s">
        <v>62</v>
      </c>
      <c r="M283" t="s">
        <v>60</v>
      </c>
      <c r="N283" t="s">
        <v>64</v>
      </c>
      <c r="O283" t="e">
        <f t="shared" si="28"/>
        <v>#N/A</v>
      </c>
      <c r="P283">
        <f t="shared" si="29"/>
        <v>1007.89</v>
      </c>
      <c r="Q283">
        <f t="shared" si="30"/>
        <v>1007.89</v>
      </c>
      <c r="R283" s="10" t="e">
        <f t="shared" si="31"/>
        <v>#N/A</v>
      </c>
      <c r="S283" s="2" t="e">
        <f t="shared" si="32"/>
        <v>#N/A</v>
      </c>
    </row>
    <row r="284" spans="1:19" ht="12.75">
      <c r="A284" s="1">
        <v>43797.57638888889</v>
      </c>
      <c r="B284">
        <v>1007.91</v>
      </c>
      <c r="C284">
        <v>1012.58</v>
      </c>
      <c r="D284" t="s">
        <v>55</v>
      </c>
      <c r="E284" t="s">
        <v>56</v>
      </c>
      <c r="F284" t="s">
        <v>57</v>
      </c>
      <c r="G284">
        <v>4.67</v>
      </c>
      <c r="H284">
        <v>0</v>
      </c>
      <c r="K284" t="s">
        <v>58</v>
      </c>
      <c r="L284" t="s">
        <v>62</v>
      </c>
      <c r="M284" t="s">
        <v>60</v>
      </c>
      <c r="O284" t="e">
        <f t="shared" si="28"/>
        <v>#N/A</v>
      </c>
      <c r="P284">
        <f t="shared" si="29"/>
        <v>1007.91</v>
      </c>
      <c r="Q284">
        <f t="shared" si="30"/>
        <v>1007.91</v>
      </c>
      <c r="R284" s="10" t="e">
        <f t="shared" si="31"/>
        <v>#N/A</v>
      </c>
      <c r="S284" s="2" t="e">
        <f t="shared" si="32"/>
        <v>#N/A</v>
      </c>
    </row>
    <row r="285" spans="1:19" ht="12.75">
      <c r="A285" s="1">
        <v>43798.53472222222</v>
      </c>
      <c r="B285">
        <v>1008.51</v>
      </c>
      <c r="C285">
        <v>1012.58</v>
      </c>
      <c r="D285" t="s">
        <v>55</v>
      </c>
      <c r="E285" t="s">
        <v>56</v>
      </c>
      <c r="F285" t="s">
        <v>57</v>
      </c>
      <c r="G285">
        <v>4.07</v>
      </c>
      <c r="H285">
        <v>0</v>
      </c>
      <c r="K285" t="s">
        <v>58</v>
      </c>
      <c r="L285" t="s">
        <v>62</v>
      </c>
      <c r="M285" t="s">
        <v>60</v>
      </c>
      <c r="O285" t="e">
        <f t="shared" si="28"/>
        <v>#N/A</v>
      </c>
      <c r="P285">
        <f t="shared" si="29"/>
        <v>1008.51</v>
      </c>
      <c r="Q285">
        <f t="shared" si="30"/>
        <v>1008.51</v>
      </c>
      <c r="R285" s="10" t="e">
        <f t="shared" si="31"/>
        <v>#N/A</v>
      </c>
      <c r="S285" s="2" t="e">
        <f t="shared" si="32"/>
        <v>#N/A</v>
      </c>
    </row>
    <row r="286" spans="1:19" ht="12.75">
      <c r="A286" s="1">
        <v>43818.57638888889</v>
      </c>
      <c r="B286">
        <v>1009.08</v>
      </c>
      <c r="C286">
        <v>1012.58</v>
      </c>
      <c r="D286" t="s">
        <v>55</v>
      </c>
      <c r="E286" t="s">
        <v>56</v>
      </c>
      <c r="F286" t="s">
        <v>57</v>
      </c>
      <c r="G286">
        <v>3.5</v>
      </c>
      <c r="H286">
        <v>0</v>
      </c>
      <c r="K286" t="s">
        <v>58</v>
      </c>
      <c r="L286" t="s">
        <v>62</v>
      </c>
      <c r="M286" t="s">
        <v>60</v>
      </c>
      <c r="O286" t="e">
        <f t="shared" si="28"/>
        <v>#N/A</v>
      </c>
      <c r="P286">
        <f t="shared" si="29"/>
        <v>1009.08</v>
      </c>
      <c r="Q286">
        <f t="shared" si="30"/>
        <v>1009.08</v>
      </c>
      <c r="R286" s="10" t="e">
        <f t="shared" si="31"/>
        <v>#N/A</v>
      </c>
      <c r="S286" s="2" t="e">
        <f t="shared" si="32"/>
        <v>#N/A</v>
      </c>
    </row>
    <row r="287" spans="1:19" ht="12.75">
      <c r="A287" s="1">
        <v>43822.54513888889</v>
      </c>
      <c r="B287">
        <v>1008.98</v>
      </c>
      <c r="C287">
        <v>1012.58</v>
      </c>
      <c r="D287" t="s">
        <v>55</v>
      </c>
      <c r="E287" t="s">
        <v>56</v>
      </c>
      <c r="F287" t="s">
        <v>57</v>
      </c>
      <c r="G287">
        <v>3.6</v>
      </c>
      <c r="H287">
        <v>0</v>
      </c>
      <c r="K287" t="s">
        <v>58</v>
      </c>
      <c r="L287" t="s">
        <v>62</v>
      </c>
      <c r="M287" t="s">
        <v>60</v>
      </c>
      <c r="O287" t="e">
        <f t="shared" si="28"/>
        <v>#N/A</v>
      </c>
      <c r="P287">
        <f t="shared" si="29"/>
        <v>1008.98</v>
      </c>
      <c r="Q287">
        <f t="shared" si="30"/>
        <v>1008.98</v>
      </c>
      <c r="R287" s="10" t="e">
        <f t="shared" si="31"/>
        <v>#N/A</v>
      </c>
      <c r="S287" s="2" t="e">
        <f t="shared" si="32"/>
        <v>#N/A</v>
      </c>
    </row>
    <row r="288" spans="1:19" ht="12.75">
      <c r="A288" s="1">
        <v>43861.5</v>
      </c>
      <c r="B288">
        <v>1011.53</v>
      </c>
      <c r="C288">
        <v>1012.58</v>
      </c>
      <c r="D288" t="s">
        <v>55</v>
      </c>
      <c r="E288" t="s">
        <v>56</v>
      </c>
      <c r="F288" t="s">
        <v>57</v>
      </c>
      <c r="G288">
        <v>1.05</v>
      </c>
      <c r="H288">
        <v>0</v>
      </c>
      <c r="K288" t="s">
        <v>58</v>
      </c>
      <c r="L288" t="s">
        <v>62</v>
      </c>
      <c r="M288" t="s">
        <v>60</v>
      </c>
      <c r="O288" t="e">
        <f t="shared" si="28"/>
        <v>#N/A</v>
      </c>
      <c r="P288">
        <f t="shared" si="29"/>
        <v>1011.53</v>
      </c>
      <c r="Q288">
        <f t="shared" si="30"/>
        <v>1011.53</v>
      </c>
      <c r="R288" s="10" t="e">
        <f t="shared" si="31"/>
        <v>#N/A</v>
      </c>
      <c r="S288" s="2" t="e">
        <f t="shared" si="32"/>
        <v>#N/A</v>
      </c>
    </row>
    <row r="289" spans="1:19" ht="12.75">
      <c r="A289" s="1">
        <v>43886.57638888889</v>
      </c>
      <c r="B289">
        <v>1011.28</v>
      </c>
      <c r="C289">
        <v>1012.58</v>
      </c>
      <c r="D289" t="s">
        <v>55</v>
      </c>
      <c r="E289" t="s">
        <v>56</v>
      </c>
      <c r="F289" t="s">
        <v>57</v>
      </c>
      <c r="G289">
        <v>1.3</v>
      </c>
      <c r="H289">
        <v>0</v>
      </c>
      <c r="K289" t="s">
        <v>58</v>
      </c>
      <c r="L289" t="s">
        <v>62</v>
      </c>
      <c r="M289" t="s">
        <v>60</v>
      </c>
      <c r="O289" t="e">
        <f t="shared" si="28"/>
        <v>#N/A</v>
      </c>
      <c r="P289">
        <f t="shared" si="29"/>
        <v>1011.28</v>
      </c>
      <c r="Q289">
        <f t="shared" si="30"/>
        <v>1011.28</v>
      </c>
      <c r="R289" s="10" t="e">
        <f t="shared" si="31"/>
        <v>#N/A</v>
      </c>
      <c r="S289" s="2" t="e">
        <f t="shared" si="32"/>
        <v>#N/A</v>
      </c>
    </row>
    <row r="290" spans="1:19" ht="12.75">
      <c r="A290" s="1">
        <v>43889.493055555555</v>
      </c>
      <c r="B290">
        <v>1011.48</v>
      </c>
      <c r="C290">
        <v>1012.58</v>
      </c>
      <c r="D290" t="s">
        <v>55</v>
      </c>
      <c r="E290" t="s">
        <v>56</v>
      </c>
      <c r="F290" t="s">
        <v>57</v>
      </c>
      <c r="G290">
        <v>1.1</v>
      </c>
      <c r="H290">
        <v>0</v>
      </c>
      <c r="K290" t="s">
        <v>58</v>
      </c>
      <c r="L290" t="s">
        <v>62</v>
      </c>
      <c r="M290" t="s">
        <v>60</v>
      </c>
      <c r="O290" t="e">
        <f t="shared" si="28"/>
        <v>#N/A</v>
      </c>
      <c r="P290">
        <f t="shared" si="29"/>
        <v>1011.48</v>
      </c>
      <c r="Q290">
        <f t="shared" si="30"/>
        <v>1011.48</v>
      </c>
      <c r="R290" s="10" t="e">
        <f t="shared" si="31"/>
        <v>#N/A</v>
      </c>
      <c r="S290" s="2" t="e">
        <f t="shared" si="32"/>
        <v>#N/A</v>
      </c>
    </row>
    <row r="291" spans="1:19" ht="12.75">
      <c r="A291" s="1">
        <v>43950.57638888889</v>
      </c>
      <c r="B291">
        <v>1011.8</v>
      </c>
      <c r="C291">
        <v>1012.58</v>
      </c>
      <c r="D291" t="s">
        <v>55</v>
      </c>
      <c r="E291" t="s">
        <v>56</v>
      </c>
      <c r="F291" t="s">
        <v>57</v>
      </c>
      <c r="G291">
        <v>0.78</v>
      </c>
      <c r="H291">
        <v>0</v>
      </c>
      <c r="K291" t="s">
        <v>58</v>
      </c>
      <c r="L291" t="s">
        <v>62</v>
      </c>
      <c r="M291" t="s">
        <v>60</v>
      </c>
      <c r="O291" t="e">
        <f t="shared" si="28"/>
        <v>#N/A</v>
      </c>
      <c r="P291">
        <f t="shared" si="29"/>
        <v>1011.8</v>
      </c>
      <c r="Q291">
        <f t="shared" si="30"/>
        <v>1011.8</v>
      </c>
      <c r="R291" s="10" t="e">
        <f t="shared" si="31"/>
        <v>#N/A</v>
      </c>
      <c r="S291" s="2" t="e">
        <f t="shared" si="32"/>
        <v>#N/A</v>
      </c>
    </row>
    <row r="292" spans="1:19" ht="12.75">
      <c r="A292" s="1">
        <v>43950.6875</v>
      </c>
      <c r="B292">
        <v>1011.76</v>
      </c>
      <c r="C292">
        <v>1012.58</v>
      </c>
      <c r="D292" t="s">
        <v>55</v>
      </c>
      <c r="E292" t="s">
        <v>56</v>
      </c>
      <c r="F292" t="s">
        <v>57</v>
      </c>
      <c r="G292">
        <v>0.82</v>
      </c>
      <c r="H292">
        <v>0</v>
      </c>
      <c r="K292" t="s">
        <v>58</v>
      </c>
      <c r="L292" t="s">
        <v>62</v>
      </c>
      <c r="M292" t="s">
        <v>60</v>
      </c>
      <c r="N292" t="s">
        <v>65</v>
      </c>
      <c r="O292" t="e">
        <f t="shared" si="28"/>
        <v>#N/A</v>
      </c>
      <c r="P292">
        <f t="shared" si="29"/>
        <v>1011.76</v>
      </c>
      <c r="Q292">
        <f t="shared" si="30"/>
        <v>1011.76</v>
      </c>
      <c r="R292" s="10" t="e">
        <f t="shared" si="31"/>
        <v>#N/A</v>
      </c>
      <c r="S292" s="2" t="e">
        <f t="shared" si="32"/>
        <v>#N/A</v>
      </c>
    </row>
    <row r="293" spans="1:19" ht="12.75">
      <c r="A293" s="1">
        <v>43964.364583333336</v>
      </c>
      <c r="B293">
        <v>1011.54</v>
      </c>
      <c r="C293">
        <v>1012.58</v>
      </c>
      <c r="D293" t="s">
        <v>55</v>
      </c>
      <c r="E293" t="s">
        <v>56</v>
      </c>
      <c r="F293" t="s">
        <v>57</v>
      </c>
      <c r="G293">
        <v>1.04</v>
      </c>
      <c r="H293">
        <v>0</v>
      </c>
      <c r="K293" t="s">
        <v>58</v>
      </c>
      <c r="L293" t="s">
        <v>62</v>
      </c>
      <c r="M293" t="s">
        <v>60</v>
      </c>
      <c r="N293" t="s">
        <v>65</v>
      </c>
      <c r="O293" t="e">
        <f t="shared" si="28"/>
        <v>#N/A</v>
      </c>
      <c r="P293">
        <f t="shared" si="29"/>
        <v>1011.54</v>
      </c>
      <c r="Q293">
        <f t="shared" si="30"/>
        <v>1011.54</v>
      </c>
      <c r="R293" s="10" t="e">
        <f t="shared" si="31"/>
        <v>#N/A</v>
      </c>
      <c r="S293" s="2" t="e">
        <f t="shared" si="32"/>
        <v>#N/A</v>
      </c>
    </row>
    <row r="294" spans="1:19" ht="12.75">
      <c r="A294" s="1">
        <v>43978.57638888889</v>
      </c>
      <c r="B294">
        <v>1011.46</v>
      </c>
      <c r="C294">
        <v>1012.58</v>
      </c>
      <c r="D294" t="s">
        <v>55</v>
      </c>
      <c r="E294" t="s">
        <v>56</v>
      </c>
      <c r="F294" t="s">
        <v>57</v>
      </c>
      <c r="G294">
        <v>1.12</v>
      </c>
      <c r="H294">
        <v>0</v>
      </c>
      <c r="K294" t="s">
        <v>58</v>
      </c>
      <c r="L294" t="s">
        <v>62</v>
      </c>
      <c r="M294" t="s">
        <v>60</v>
      </c>
      <c r="O294" t="e">
        <f t="shared" si="28"/>
        <v>#N/A</v>
      </c>
      <c r="P294">
        <f t="shared" si="29"/>
        <v>1011.46</v>
      </c>
      <c r="Q294">
        <f t="shared" si="30"/>
        <v>1011.46</v>
      </c>
      <c r="R294" s="10" t="e">
        <f t="shared" si="31"/>
        <v>#N/A</v>
      </c>
      <c r="S294" s="2" t="e">
        <f t="shared" si="32"/>
        <v>#N/A</v>
      </c>
    </row>
    <row r="295" spans="1:19" ht="12.75">
      <c r="A295" s="1">
        <v>43990.510416666664</v>
      </c>
      <c r="B295">
        <v>1011.36</v>
      </c>
      <c r="C295">
        <v>1012.58</v>
      </c>
      <c r="D295" t="s">
        <v>55</v>
      </c>
      <c r="E295" t="s">
        <v>56</v>
      </c>
      <c r="F295" t="s">
        <v>57</v>
      </c>
      <c r="G295">
        <v>1.22</v>
      </c>
      <c r="H295">
        <v>0</v>
      </c>
      <c r="K295" t="s">
        <v>58</v>
      </c>
      <c r="L295" t="s">
        <v>62</v>
      </c>
      <c r="M295" t="s">
        <v>60</v>
      </c>
      <c r="N295" t="s">
        <v>65</v>
      </c>
      <c r="O295" t="e">
        <f t="shared" si="28"/>
        <v>#N/A</v>
      </c>
      <c r="P295">
        <f t="shared" si="29"/>
        <v>1011.36</v>
      </c>
      <c r="Q295">
        <f t="shared" si="30"/>
        <v>1011.36</v>
      </c>
      <c r="R295" s="10" t="e">
        <f t="shared" si="31"/>
        <v>#N/A</v>
      </c>
      <c r="S295" s="2" t="e">
        <f t="shared" si="32"/>
        <v>#N/A</v>
      </c>
    </row>
    <row r="296" spans="1:19" ht="12.75">
      <c r="A296" s="1">
        <v>44012.57638888889</v>
      </c>
      <c r="B296">
        <v>1011.31</v>
      </c>
      <c r="C296">
        <v>1012.58</v>
      </c>
      <c r="D296" t="s">
        <v>55</v>
      </c>
      <c r="E296" t="s">
        <v>56</v>
      </c>
      <c r="F296" t="s">
        <v>57</v>
      </c>
      <c r="G296">
        <v>1.27</v>
      </c>
      <c r="H296">
        <v>0</v>
      </c>
      <c r="K296" t="s">
        <v>58</v>
      </c>
      <c r="L296" t="s">
        <v>62</v>
      </c>
      <c r="M296" t="s">
        <v>60</v>
      </c>
      <c r="O296" t="e">
        <f t="shared" si="28"/>
        <v>#N/A</v>
      </c>
      <c r="P296">
        <f t="shared" si="29"/>
        <v>1011.31</v>
      </c>
      <c r="Q296">
        <f t="shared" si="30"/>
        <v>1011.31</v>
      </c>
      <c r="R296" s="10" t="e">
        <f t="shared" si="31"/>
        <v>#N/A</v>
      </c>
      <c r="S296" s="2" t="e">
        <f t="shared" si="32"/>
        <v>#N/A</v>
      </c>
    </row>
    <row r="297" spans="1:19" ht="12.75">
      <c r="A297" s="1">
        <v>44025.447916666664</v>
      </c>
      <c r="B297">
        <v>1011.1</v>
      </c>
      <c r="C297">
        <v>1012.58</v>
      </c>
      <c r="D297" t="s">
        <v>55</v>
      </c>
      <c r="E297" t="s">
        <v>56</v>
      </c>
      <c r="F297" t="s">
        <v>57</v>
      </c>
      <c r="G297">
        <v>1.48</v>
      </c>
      <c r="H297">
        <v>0</v>
      </c>
      <c r="K297" t="s">
        <v>58</v>
      </c>
      <c r="L297" t="s">
        <v>62</v>
      </c>
      <c r="M297" t="s">
        <v>60</v>
      </c>
      <c r="N297" t="s">
        <v>65</v>
      </c>
      <c r="O297" t="e">
        <f t="shared" si="28"/>
        <v>#N/A</v>
      </c>
      <c r="P297">
        <f t="shared" si="29"/>
        <v>1011.1</v>
      </c>
      <c r="Q297">
        <f t="shared" si="30"/>
        <v>1011.1</v>
      </c>
      <c r="R297" s="10" t="e">
        <f t="shared" si="31"/>
        <v>#N/A</v>
      </c>
      <c r="S297" s="2" t="e">
        <f t="shared" si="32"/>
        <v>#N/A</v>
      </c>
    </row>
    <row r="298" spans="1:19" ht="12.75">
      <c r="A298" s="1">
        <v>44040.57638888889</v>
      </c>
      <c r="B298">
        <v>1010.66</v>
      </c>
      <c r="C298">
        <v>1012.58</v>
      </c>
      <c r="D298" t="s">
        <v>55</v>
      </c>
      <c r="E298" t="s">
        <v>56</v>
      </c>
      <c r="F298" t="s">
        <v>57</v>
      </c>
      <c r="G298">
        <v>1.92</v>
      </c>
      <c r="H298">
        <v>0</v>
      </c>
      <c r="K298" t="s">
        <v>58</v>
      </c>
      <c r="L298" t="s">
        <v>62</v>
      </c>
      <c r="M298" t="s">
        <v>60</v>
      </c>
      <c r="O298" t="e">
        <f t="shared" si="28"/>
        <v>#N/A</v>
      </c>
      <c r="P298">
        <f t="shared" si="29"/>
        <v>1010.66</v>
      </c>
      <c r="Q298">
        <f t="shared" si="30"/>
        <v>1010.66</v>
      </c>
      <c r="R298" s="10" t="e">
        <f t="shared" si="31"/>
        <v>#N/A</v>
      </c>
      <c r="S298" s="2" t="e">
        <f t="shared" si="32"/>
        <v>#N/A</v>
      </c>
    </row>
    <row r="299" spans="1:19" ht="12.75">
      <c r="A299" s="1">
        <v>44056.71527777778</v>
      </c>
      <c r="B299">
        <v>1009.98</v>
      </c>
      <c r="C299">
        <v>1012.58</v>
      </c>
      <c r="D299" t="s">
        <v>55</v>
      </c>
      <c r="E299" t="s">
        <v>56</v>
      </c>
      <c r="F299" t="s">
        <v>57</v>
      </c>
      <c r="G299">
        <v>2.6</v>
      </c>
      <c r="H299">
        <v>0</v>
      </c>
      <c r="K299" t="s">
        <v>58</v>
      </c>
      <c r="L299" t="s">
        <v>62</v>
      </c>
      <c r="M299" t="s">
        <v>60</v>
      </c>
      <c r="N299" t="s">
        <v>65</v>
      </c>
      <c r="O299" t="e">
        <f t="shared" si="28"/>
        <v>#N/A</v>
      </c>
      <c r="P299">
        <f t="shared" si="29"/>
        <v>1009.98</v>
      </c>
      <c r="Q299">
        <f t="shared" si="30"/>
        <v>1009.98</v>
      </c>
      <c r="R299" s="10" t="e">
        <f t="shared" si="31"/>
        <v>#N/A</v>
      </c>
      <c r="S299" s="2" t="e">
        <f t="shared" si="32"/>
        <v>#N/A</v>
      </c>
    </row>
    <row r="300" spans="1:19" ht="12.75">
      <c r="A300" s="1">
        <v>44063.57638888889</v>
      </c>
      <c r="B300">
        <v>1009.83</v>
      </c>
      <c r="C300">
        <v>1012.58</v>
      </c>
      <c r="D300" t="s">
        <v>55</v>
      </c>
      <c r="E300" t="s">
        <v>56</v>
      </c>
      <c r="F300" t="s">
        <v>57</v>
      </c>
      <c r="G300">
        <v>2.75</v>
      </c>
      <c r="H300">
        <v>0</v>
      </c>
      <c r="K300" t="s">
        <v>58</v>
      </c>
      <c r="L300" t="s">
        <v>62</v>
      </c>
      <c r="M300" t="s">
        <v>60</v>
      </c>
      <c r="O300" t="e">
        <f t="shared" si="28"/>
        <v>#N/A</v>
      </c>
      <c r="P300">
        <f t="shared" si="29"/>
        <v>1009.83</v>
      </c>
      <c r="Q300">
        <f t="shared" si="30"/>
        <v>1009.83</v>
      </c>
      <c r="R300" s="10" t="e">
        <f t="shared" si="31"/>
        <v>#N/A</v>
      </c>
      <c r="S300" s="2" t="e">
        <f t="shared" si="32"/>
        <v>#N/A</v>
      </c>
    </row>
    <row r="301" spans="1:19" ht="12.75">
      <c r="A301" s="1">
        <v>44098.57638888889</v>
      </c>
      <c r="B301">
        <v>1009.09</v>
      </c>
      <c r="C301">
        <v>1012.58</v>
      </c>
      <c r="D301" t="s">
        <v>55</v>
      </c>
      <c r="E301" t="s">
        <v>56</v>
      </c>
      <c r="F301" t="s">
        <v>57</v>
      </c>
      <c r="G301">
        <v>3.49</v>
      </c>
      <c r="H301">
        <v>0</v>
      </c>
      <c r="K301" t="s">
        <v>58</v>
      </c>
      <c r="L301" t="s">
        <v>62</v>
      </c>
      <c r="M301" t="s">
        <v>60</v>
      </c>
      <c r="O301" t="e">
        <f t="shared" si="28"/>
        <v>#N/A</v>
      </c>
      <c r="P301">
        <f t="shared" si="29"/>
        <v>1009.09</v>
      </c>
      <c r="Q301">
        <f t="shared" si="30"/>
        <v>1009.09</v>
      </c>
      <c r="R301" s="10" t="e">
        <f t="shared" si="31"/>
        <v>#N/A</v>
      </c>
      <c r="S301" s="2" t="e">
        <f t="shared" si="32"/>
        <v>#N/A</v>
      </c>
    </row>
    <row r="302" spans="1:19" ht="12.75">
      <c r="A302" s="1">
        <v>44103.711805555555</v>
      </c>
      <c r="B302">
        <v>1009.97</v>
      </c>
      <c r="C302">
        <v>1012.58</v>
      </c>
      <c r="D302" t="s">
        <v>55</v>
      </c>
      <c r="E302" t="s">
        <v>56</v>
      </c>
      <c r="F302" t="s">
        <v>57</v>
      </c>
      <c r="G302">
        <v>2.61</v>
      </c>
      <c r="H302">
        <v>0</v>
      </c>
      <c r="K302" t="s">
        <v>58</v>
      </c>
      <c r="L302" t="s">
        <v>62</v>
      </c>
      <c r="M302" t="s">
        <v>60</v>
      </c>
      <c r="N302" t="s">
        <v>65</v>
      </c>
      <c r="O302" t="e">
        <f t="shared" si="28"/>
        <v>#N/A</v>
      </c>
      <c r="P302">
        <f t="shared" si="29"/>
        <v>1009.97</v>
      </c>
      <c r="Q302">
        <f t="shared" si="30"/>
        <v>1009.97</v>
      </c>
      <c r="R302" s="10" t="e">
        <f t="shared" si="31"/>
        <v>#N/A</v>
      </c>
      <c r="S302" s="2" t="e">
        <f t="shared" si="32"/>
        <v>#N/A</v>
      </c>
    </row>
    <row r="303" spans="1:19" ht="12.75">
      <c r="A303" s="1">
        <v>44119.364583333336</v>
      </c>
      <c r="B303">
        <v>1008.81</v>
      </c>
      <c r="C303">
        <v>1012.58</v>
      </c>
      <c r="D303" t="s">
        <v>55</v>
      </c>
      <c r="E303" t="s">
        <v>56</v>
      </c>
      <c r="F303" t="s">
        <v>57</v>
      </c>
      <c r="G303">
        <v>3.77</v>
      </c>
      <c r="H303">
        <v>0</v>
      </c>
      <c r="K303" t="s">
        <v>58</v>
      </c>
      <c r="L303" t="s">
        <v>62</v>
      </c>
      <c r="M303" t="s">
        <v>60</v>
      </c>
      <c r="N303" t="s">
        <v>65</v>
      </c>
      <c r="O303" t="e">
        <f t="shared" si="28"/>
        <v>#N/A</v>
      </c>
      <c r="P303">
        <f t="shared" si="29"/>
        <v>1008.81</v>
      </c>
      <c r="Q303">
        <f t="shared" si="30"/>
        <v>1008.81</v>
      </c>
      <c r="R303" s="10" t="e">
        <f t="shared" si="31"/>
        <v>#N/A</v>
      </c>
      <c r="S303" s="2" t="e">
        <f t="shared" si="32"/>
        <v>#N/A</v>
      </c>
    </row>
    <row r="304" spans="1:19" ht="12.75">
      <c r="A304" s="1">
        <v>44131.57638888889</v>
      </c>
      <c r="B304">
        <v>1008.68</v>
      </c>
      <c r="C304">
        <v>1012.58</v>
      </c>
      <c r="D304" t="s">
        <v>55</v>
      </c>
      <c r="E304" t="s">
        <v>56</v>
      </c>
      <c r="F304" t="s">
        <v>57</v>
      </c>
      <c r="G304">
        <v>3.9</v>
      </c>
      <c r="H304">
        <v>0</v>
      </c>
      <c r="K304" t="s">
        <v>58</v>
      </c>
      <c r="L304" t="s">
        <v>62</v>
      </c>
      <c r="M304" t="s">
        <v>60</v>
      </c>
      <c r="O304" t="e">
        <f t="shared" si="28"/>
        <v>#N/A</v>
      </c>
      <c r="P304">
        <f t="shared" si="29"/>
        <v>1008.68</v>
      </c>
      <c r="Q304">
        <f t="shared" si="30"/>
        <v>1008.68</v>
      </c>
      <c r="R304" s="10" t="e">
        <f t="shared" si="31"/>
        <v>#N/A</v>
      </c>
      <c r="S304" s="2" t="e">
        <f t="shared" si="32"/>
        <v>#N/A</v>
      </c>
    </row>
    <row r="305" spans="1:19" ht="12.75">
      <c r="A305" s="1">
        <v>44140.399305555555</v>
      </c>
      <c r="B305">
        <v>1008.54</v>
      </c>
      <c r="C305">
        <v>1012.58</v>
      </c>
      <c r="D305" t="s">
        <v>55</v>
      </c>
      <c r="E305" t="s">
        <v>56</v>
      </c>
      <c r="F305" t="s">
        <v>57</v>
      </c>
      <c r="G305">
        <v>4.04</v>
      </c>
      <c r="H305">
        <v>0</v>
      </c>
      <c r="K305" t="s">
        <v>58</v>
      </c>
      <c r="L305" t="s">
        <v>62</v>
      </c>
      <c r="M305" t="s">
        <v>60</v>
      </c>
      <c r="N305" t="s">
        <v>65</v>
      </c>
      <c r="O305" t="e">
        <f t="shared" si="28"/>
        <v>#N/A</v>
      </c>
      <c r="P305">
        <f t="shared" si="29"/>
        <v>1008.54</v>
      </c>
      <c r="Q305">
        <f t="shared" si="30"/>
        <v>1008.54</v>
      </c>
      <c r="R305" s="10" t="e">
        <f t="shared" si="31"/>
        <v>#N/A</v>
      </c>
      <c r="S305" s="2" t="e">
        <f t="shared" si="32"/>
        <v>#N/A</v>
      </c>
    </row>
    <row r="306" spans="1:19" ht="12.75">
      <c r="A306" s="1">
        <v>44159.57638888889</v>
      </c>
      <c r="B306">
        <v>1008.93</v>
      </c>
      <c r="C306">
        <v>1012.58</v>
      </c>
      <c r="D306" t="s">
        <v>55</v>
      </c>
      <c r="E306" t="s">
        <v>56</v>
      </c>
      <c r="F306" t="s">
        <v>57</v>
      </c>
      <c r="G306">
        <v>3.65</v>
      </c>
      <c r="H306">
        <v>0</v>
      </c>
      <c r="K306" t="s">
        <v>58</v>
      </c>
      <c r="L306" t="s">
        <v>62</v>
      </c>
      <c r="M306" t="s">
        <v>60</v>
      </c>
      <c r="O306" t="e">
        <f t="shared" si="28"/>
        <v>#N/A</v>
      </c>
      <c r="P306">
        <f t="shared" si="29"/>
        <v>1008.93</v>
      </c>
      <c r="Q306">
        <f t="shared" si="30"/>
        <v>1008.93</v>
      </c>
      <c r="R306" s="10" t="e">
        <f t="shared" si="31"/>
        <v>#N/A</v>
      </c>
      <c r="S306" s="2" t="e">
        <f t="shared" si="32"/>
        <v>#N/A</v>
      </c>
    </row>
    <row r="307" spans="1:19" ht="12.75">
      <c r="A307" s="1">
        <v>44174.5</v>
      </c>
      <c r="B307">
        <v>1008.53</v>
      </c>
      <c r="C307">
        <v>1012.58</v>
      </c>
      <c r="D307" t="s">
        <v>55</v>
      </c>
      <c r="E307" t="s">
        <v>56</v>
      </c>
      <c r="F307" t="s">
        <v>57</v>
      </c>
      <c r="G307">
        <v>4.05</v>
      </c>
      <c r="H307">
        <v>0</v>
      </c>
      <c r="K307" t="s">
        <v>58</v>
      </c>
      <c r="L307" t="s">
        <v>62</v>
      </c>
      <c r="M307" t="s">
        <v>60</v>
      </c>
      <c r="N307" t="s">
        <v>65</v>
      </c>
      <c r="O307" t="e">
        <f t="shared" si="28"/>
        <v>#N/A</v>
      </c>
      <c r="P307">
        <f t="shared" si="29"/>
        <v>1008.53</v>
      </c>
      <c r="Q307">
        <f t="shared" si="30"/>
        <v>1008.53</v>
      </c>
      <c r="R307" s="10" t="e">
        <f t="shared" si="31"/>
        <v>#N/A</v>
      </c>
      <c r="S307" s="2" t="e">
        <f t="shared" si="32"/>
        <v>#N/A</v>
      </c>
    </row>
    <row r="308" spans="1:19" ht="12.75">
      <c r="A308" s="1">
        <v>44182.57638888889</v>
      </c>
      <c r="B308">
        <v>1010.06</v>
      </c>
      <c r="C308">
        <v>1012.58</v>
      </c>
      <c r="D308" t="s">
        <v>55</v>
      </c>
      <c r="E308" t="s">
        <v>56</v>
      </c>
      <c r="F308" t="s">
        <v>57</v>
      </c>
      <c r="G308">
        <v>2.52</v>
      </c>
      <c r="H308">
        <v>0</v>
      </c>
      <c r="K308" t="s">
        <v>58</v>
      </c>
      <c r="L308" t="s">
        <v>62</v>
      </c>
      <c r="M308" t="s">
        <v>60</v>
      </c>
      <c r="O308" t="e">
        <f t="shared" si="28"/>
        <v>#N/A</v>
      </c>
      <c r="P308">
        <f t="shared" si="29"/>
        <v>1010.06</v>
      </c>
      <c r="Q308">
        <f t="shared" si="30"/>
        <v>1010.06</v>
      </c>
      <c r="R308" s="10" t="e">
        <f t="shared" si="31"/>
        <v>#N/A</v>
      </c>
      <c r="S308" s="2" t="e">
        <f t="shared" si="32"/>
        <v>#N/A</v>
      </c>
    </row>
    <row r="309" spans="1:19" ht="12.75">
      <c r="A309" s="1">
        <v>44225.57638888889</v>
      </c>
      <c r="B309">
        <v>1011.03</v>
      </c>
      <c r="C309">
        <v>1012.58</v>
      </c>
      <c r="D309" t="s">
        <v>55</v>
      </c>
      <c r="E309" t="s">
        <v>56</v>
      </c>
      <c r="F309" t="s">
        <v>57</v>
      </c>
      <c r="G309">
        <v>1.55</v>
      </c>
      <c r="H309">
        <v>0</v>
      </c>
      <c r="K309" t="s">
        <v>58</v>
      </c>
      <c r="L309" t="s">
        <v>62</v>
      </c>
      <c r="M309" t="s">
        <v>60</v>
      </c>
      <c r="O309" t="e">
        <f t="shared" si="28"/>
        <v>#N/A</v>
      </c>
      <c r="P309">
        <f t="shared" si="29"/>
        <v>1011.03</v>
      </c>
      <c r="Q309">
        <f t="shared" si="30"/>
        <v>1011.03</v>
      </c>
      <c r="R309" s="10" t="e">
        <f t="shared" si="31"/>
        <v>#N/A</v>
      </c>
      <c r="S309" s="2" t="e">
        <f t="shared" si="32"/>
        <v>#N/A</v>
      </c>
    </row>
    <row r="310" spans="1:19" ht="12.75">
      <c r="A310" s="1">
        <v>44251.57638888889</v>
      </c>
      <c r="B310">
        <v>1011.01</v>
      </c>
      <c r="C310">
        <v>1012.58</v>
      </c>
      <c r="D310" t="s">
        <v>55</v>
      </c>
      <c r="E310" t="s">
        <v>56</v>
      </c>
      <c r="F310" t="s">
        <v>57</v>
      </c>
      <c r="G310">
        <v>1.57</v>
      </c>
      <c r="H310">
        <v>0</v>
      </c>
      <c r="K310" t="s">
        <v>58</v>
      </c>
      <c r="L310" t="s">
        <v>62</v>
      </c>
      <c r="M310" t="s">
        <v>60</v>
      </c>
      <c r="O310" t="e">
        <f t="shared" si="28"/>
        <v>#N/A</v>
      </c>
      <c r="P310">
        <f t="shared" si="29"/>
        <v>1011.01</v>
      </c>
      <c r="Q310">
        <f t="shared" si="30"/>
        <v>1011.01</v>
      </c>
      <c r="R310" s="10" t="e">
        <f t="shared" si="31"/>
        <v>#N/A</v>
      </c>
      <c r="S310" s="2" t="e">
        <f t="shared" si="32"/>
        <v>#N/A</v>
      </c>
    </row>
    <row r="311" spans="1:19" ht="12.75">
      <c r="A311" s="1">
        <v>44280.57638888889</v>
      </c>
      <c r="B311">
        <v>1010.73</v>
      </c>
      <c r="C311">
        <v>1012.58</v>
      </c>
      <c r="D311" t="s">
        <v>55</v>
      </c>
      <c r="E311" t="s">
        <v>56</v>
      </c>
      <c r="F311" t="s">
        <v>57</v>
      </c>
      <c r="G311">
        <v>1.85</v>
      </c>
      <c r="H311">
        <v>0</v>
      </c>
      <c r="K311" t="s">
        <v>58</v>
      </c>
      <c r="L311" t="s">
        <v>62</v>
      </c>
      <c r="M311" t="s">
        <v>60</v>
      </c>
      <c r="O311" t="e">
        <f t="shared" si="28"/>
        <v>#N/A</v>
      </c>
      <c r="P311">
        <f t="shared" si="29"/>
        <v>1010.73</v>
      </c>
      <c r="Q311">
        <f t="shared" si="30"/>
        <v>1010.73</v>
      </c>
      <c r="R311" s="10" t="e">
        <f t="shared" si="31"/>
        <v>#N/A</v>
      </c>
      <c r="S311" s="2" t="e">
        <f t="shared" si="3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1012.58</v>
      </c>
    </row>
    <row r="15000" ht="12.75">
      <c r="AJ15000">
        <f>MAX($Q$3:$Q$311)</f>
        <v>1012.58</v>
      </c>
    </row>
    <row r="15001" ht="12.75">
      <c r="AJ15001">
        <f>MIN($Q$3:$Q$311)</f>
        <v>1006.78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2021-05-04T15:12:03Z</dcterms:modified>
  <cp:category/>
  <cp:version/>
  <cp:contentType/>
  <cp:contentStatus/>
</cp:coreProperties>
</file>