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513-6-0023 (Grupo Onc" sheetId="1" r:id="rId1"/>
    <sheet name="Gráf.Estadísticas (Grupo Oncal" sheetId="2" r:id="rId2"/>
    <sheet name="Gráf.IndiceEstado (Grupo Oncal" sheetId="3" r:id="rId3"/>
    <sheet name="PA 2513-6-0023" sheetId="4" r:id="rId4"/>
  </sheets>
  <definedNames/>
  <calcPr fullCalcOnLoad="1"/>
</workbook>
</file>

<file path=xl/sharedStrings.xml><?xml version="1.0" encoding="utf-8"?>
<sst xmlns="http://schemas.openxmlformats.org/spreadsheetml/2006/main" count="1282" uniqueCount="72">
  <si>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</si>
  <si>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</si>
  <si>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</si>
  <si>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</si>
  <si>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</si>
  <si>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</si>
  <si>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</si>
  <si>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</si>
  <si>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</si>
  <si>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</si>
  <si>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</si>
  <si>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</si>
  <si>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</si>
  <si>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</si>
  <si>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</si>
  <si>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</si>
  <si>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</si>
  <si>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</si>
  <si>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</si>
  <si>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</si>
  <si>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</si>
  <si>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</si>
  <si>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</si>
  <si>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</si>
  <si>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</si>
  <si>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</si>
  <si>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</si>
  <si>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</si>
  <si>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</si>
  <si>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</si>
  <si>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</si>
  <si>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</si>
  <si>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</si>
  <si>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</si>
  <si>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</si>
  <si>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</si>
  <si>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</si>
  <si>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</si>
  <si>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</si>
  <si>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</si>
  <si>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SONDEO DPZ POLÍGONO INDUSTRIAL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</si>
  <si>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</si>
  <si>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</si>
  <si>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</si>
  <si>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</si>
  <si>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</si>
  <si>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</si>
  <si>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</si>
  <si>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</si>
  <si>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</si>
  <si>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</si>
  <si>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</si>
  <si>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</si>
  <si>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</si>
  <si>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</si>
  <si>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 xml:space="preserve">Grupo Oncala y conglomerados terciarios </t>
  </si>
  <si>
    <t>Nivel Estático</t>
  </si>
  <si>
    <t>SONDA MANUAL</t>
  </si>
  <si>
    <t>BROCAL</t>
  </si>
  <si>
    <t>INSTITUCION UNIVERSITARIA</t>
  </si>
  <si>
    <t>día y hora</t>
  </si>
  <si>
    <t>CHE (OPH)</t>
  </si>
  <si>
    <t>I.G.M.E.</t>
  </si>
  <si>
    <t>DESCONOCIDO</t>
  </si>
  <si>
    <t>RED MIMAM. NIEVA</t>
  </si>
  <si>
    <t xml:space="preserve">Medido con las dos sondas </t>
  </si>
  <si>
    <t>CHE (S CONTROL Y VIGILANCIA DPH)</t>
  </si>
  <si>
    <t>Cambio los datos, creo que están intercambiados los dos de Tarazona</t>
  </si>
  <si>
    <t>José María Serrano</t>
  </si>
  <si>
    <t>José María Serrano y Mercedes García</t>
  </si>
  <si>
    <t>JOSE MARIA SERRANO</t>
  </si>
  <si>
    <t>Mercerdes García Jiménez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</si>
</sst>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2513-6-0023 (SONDEO DPZ POLÍGONO INDUSTRIAL)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2513-6-0023'!$A$3:$A$198</c:f>
              <c:strCache>
                <c:ptCount val="196"/>
                <c:pt idx="0">
                  <c:v>33164</c:v>
                </c:pt>
                <c:pt idx="1">
                  <c:v>33198</c:v>
                </c:pt>
                <c:pt idx="2">
                  <c:v>33289</c:v>
                </c:pt>
                <c:pt idx="3">
                  <c:v>33312</c:v>
                </c:pt>
                <c:pt idx="4">
                  <c:v>33348</c:v>
                </c:pt>
                <c:pt idx="5">
                  <c:v>33373</c:v>
                </c:pt>
                <c:pt idx="6">
                  <c:v>33404</c:v>
                </c:pt>
                <c:pt idx="7">
                  <c:v>33441</c:v>
                </c:pt>
                <c:pt idx="8">
                  <c:v>33465</c:v>
                </c:pt>
                <c:pt idx="9">
                  <c:v>33496</c:v>
                </c:pt>
                <c:pt idx="10">
                  <c:v>33525</c:v>
                </c:pt>
                <c:pt idx="11">
                  <c:v>33559</c:v>
                </c:pt>
                <c:pt idx="12">
                  <c:v>33586</c:v>
                </c:pt>
                <c:pt idx="13">
                  <c:v>33621</c:v>
                </c:pt>
                <c:pt idx="14">
                  <c:v>33649</c:v>
                </c:pt>
                <c:pt idx="15">
                  <c:v>33678</c:v>
                </c:pt>
                <c:pt idx="16">
                  <c:v>33716</c:v>
                </c:pt>
                <c:pt idx="17">
                  <c:v>33740</c:v>
                </c:pt>
                <c:pt idx="18">
                  <c:v>33769</c:v>
                </c:pt>
                <c:pt idx="19">
                  <c:v>33803</c:v>
                </c:pt>
                <c:pt idx="20">
                  <c:v>33862</c:v>
                </c:pt>
                <c:pt idx="21">
                  <c:v>33983</c:v>
                </c:pt>
                <c:pt idx="22">
                  <c:v>34032</c:v>
                </c:pt>
                <c:pt idx="23">
                  <c:v>34060</c:v>
                </c:pt>
                <c:pt idx="24">
                  <c:v>34114</c:v>
                </c:pt>
                <c:pt idx="25">
                  <c:v>34142</c:v>
                </c:pt>
                <c:pt idx="26">
                  <c:v>34172</c:v>
                </c:pt>
                <c:pt idx="27">
                  <c:v>34200</c:v>
                </c:pt>
                <c:pt idx="28">
                  <c:v>34233</c:v>
                </c:pt>
                <c:pt idx="29">
                  <c:v>34260</c:v>
                </c:pt>
                <c:pt idx="30">
                  <c:v>34286</c:v>
                </c:pt>
                <c:pt idx="31">
                  <c:v>34289</c:v>
                </c:pt>
                <c:pt idx="32">
                  <c:v>34313</c:v>
                </c:pt>
                <c:pt idx="33">
                  <c:v>34323</c:v>
                </c:pt>
                <c:pt idx="34">
                  <c:v>34346</c:v>
                </c:pt>
                <c:pt idx="35">
                  <c:v>34382</c:v>
                </c:pt>
                <c:pt idx="36">
                  <c:v>34404</c:v>
                </c:pt>
                <c:pt idx="37">
                  <c:v>34436</c:v>
                </c:pt>
                <c:pt idx="38">
                  <c:v>34471</c:v>
                </c:pt>
                <c:pt idx="39">
                  <c:v>34499</c:v>
                </c:pt>
                <c:pt idx="40">
                  <c:v>34536</c:v>
                </c:pt>
                <c:pt idx="41">
                  <c:v>34570</c:v>
                </c:pt>
                <c:pt idx="42">
                  <c:v>34597</c:v>
                </c:pt>
                <c:pt idx="43">
                  <c:v>34661</c:v>
                </c:pt>
                <c:pt idx="44">
                  <c:v>34729</c:v>
                </c:pt>
                <c:pt idx="45">
                  <c:v>34845</c:v>
                </c:pt>
                <c:pt idx="46">
                  <c:v>34908</c:v>
                </c:pt>
                <c:pt idx="47">
                  <c:v>34963</c:v>
                </c:pt>
                <c:pt idx="48">
                  <c:v>35017</c:v>
                </c:pt>
                <c:pt idx="49">
                  <c:v>35089</c:v>
                </c:pt>
                <c:pt idx="50">
                  <c:v>35145</c:v>
                </c:pt>
                <c:pt idx="51">
                  <c:v>35206</c:v>
                </c:pt>
                <c:pt idx="52">
                  <c:v>35268</c:v>
                </c:pt>
                <c:pt idx="53">
                  <c:v>35328</c:v>
                </c:pt>
                <c:pt idx="54">
                  <c:v>35389</c:v>
                </c:pt>
                <c:pt idx="55">
                  <c:v>35448</c:v>
                </c:pt>
                <c:pt idx="56">
                  <c:v>35497</c:v>
                </c:pt>
                <c:pt idx="57">
                  <c:v>35580</c:v>
                </c:pt>
                <c:pt idx="58">
                  <c:v>35678</c:v>
                </c:pt>
                <c:pt idx="59">
                  <c:v>35744</c:v>
                </c:pt>
                <c:pt idx="60">
                  <c:v>35813</c:v>
                </c:pt>
                <c:pt idx="61">
                  <c:v>35861</c:v>
                </c:pt>
                <c:pt idx="62">
                  <c:v>35937</c:v>
                </c:pt>
                <c:pt idx="63">
                  <c:v>35988</c:v>
                </c:pt>
                <c:pt idx="64">
                  <c:v>36042</c:v>
                </c:pt>
                <c:pt idx="65">
                  <c:v>36099</c:v>
                </c:pt>
                <c:pt idx="66">
                  <c:v>36190</c:v>
                </c:pt>
                <c:pt idx="67">
                  <c:v>36239</c:v>
                </c:pt>
                <c:pt idx="68">
                  <c:v>36309</c:v>
                </c:pt>
                <c:pt idx="69">
                  <c:v>36389</c:v>
                </c:pt>
                <c:pt idx="70">
                  <c:v>36431</c:v>
                </c:pt>
                <c:pt idx="71">
                  <c:v>36461</c:v>
                </c:pt>
                <c:pt idx="72">
                  <c:v>36469</c:v>
                </c:pt>
                <c:pt idx="73">
                  <c:v>36578</c:v>
                </c:pt>
                <c:pt idx="74">
                  <c:v>36650.56736111111</c:v>
                </c:pt>
                <c:pt idx="75">
                  <c:v>36857.381944444445</c:v>
                </c:pt>
                <c:pt idx="76">
                  <c:v>36909.430555555555</c:v>
                </c:pt>
                <c:pt idx="77">
                  <c:v>36963.38055555556</c:v>
                </c:pt>
                <c:pt idx="78">
                  <c:v>37013.364583333336</c:v>
                </c:pt>
                <c:pt idx="79">
                  <c:v>37076.33819444444</c:v>
                </c:pt>
                <c:pt idx="80">
                  <c:v>37230.35763888889</c:v>
                </c:pt>
                <c:pt idx="81">
                  <c:v>37278.725694444445</c:v>
                </c:pt>
                <c:pt idx="82">
                  <c:v>37313.368055555555</c:v>
                </c:pt>
                <c:pt idx="83">
                  <c:v>37335.791666666664</c:v>
                </c:pt>
                <c:pt idx="84">
                  <c:v>37372.35763888889</c:v>
                </c:pt>
                <c:pt idx="85">
                  <c:v>37387.5</c:v>
                </c:pt>
                <c:pt idx="86">
                  <c:v>37419.5</c:v>
                </c:pt>
                <c:pt idx="87">
                  <c:v>37446.42013888889</c:v>
                </c:pt>
                <c:pt idx="88">
                  <c:v>37475.427083333336</c:v>
                </c:pt>
                <c:pt idx="89">
                  <c:v>37509.375</c:v>
                </c:pt>
                <c:pt idx="90">
                  <c:v>37538.5</c:v>
                </c:pt>
                <c:pt idx="91">
                  <c:v>37572.38888888889</c:v>
                </c:pt>
                <c:pt idx="92">
                  <c:v>37601.430555555555</c:v>
                </c:pt>
                <c:pt idx="93">
                  <c:v>37642.395833333336</c:v>
                </c:pt>
                <c:pt idx="94">
                  <c:v>37671.510416666664</c:v>
                </c:pt>
                <c:pt idx="95">
                  <c:v>37691.39236111111</c:v>
                </c:pt>
                <c:pt idx="96">
                  <c:v>37721.38888888889</c:v>
                </c:pt>
                <c:pt idx="97">
                  <c:v>37747.39236111111</c:v>
                </c:pt>
                <c:pt idx="98">
                  <c:v>37775.34722222222</c:v>
                </c:pt>
                <c:pt idx="99">
                  <c:v>37810.40277777778</c:v>
                </c:pt>
                <c:pt idx="100">
                  <c:v>37838.35763888889</c:v>
                </c:pt>
                <c:pt idx="101">
                  <c:v>37866.524305555555</c:v>
                </c:pt>
                <c:pt idx="102">
                  <c:v>37908.625</c:v>
                </c:pt>
                <c:pt idx="103">
                  <c:v>37936.48611111111</c:v>
                </c:pt>
                <c:pt idx="104">
                  <c:v>37965.354166666664</c:v>
                </c:pt>
                <c:pt idx="105">
                  <c:v>38009.48611111111</c:v>
                </c:pt>
                <c:pt idx="106">
                  <c:v>38029.541666666664</c:v>
                </c:pt>
                <c:pt idx="107">
                  <c:v>38057.77777777778</c:v>
                </c:pt>
                <c:pt idx="108">
                  <c:v>38097.34722222222</c:v>
                </c:pt>
                <c:pt idx="109">
                  <c:v>38124.84027777778</c:v>
                </c:pt>
                <c:pt idx="110">
                  <c:v>38154.78472222222</c:v>
                </c:pt>
                <c:pt idx="111">
                  <c:v>38182.805555555555</c:v>
                </c:pt>
                <c:pt idx="112">
                  <c:v>38210.59027777778</c:v>
                </c:pt>
                <c:pt idx="113">
                  <c:v>38244.82986111111</c:v>
                </c:pt>
                <c:pt idx="114">
                  <c:v>38278.760416666664</c:v>
                </c:pt>
                <c:pt idx="115">
                  <c:v>38311.736805555556</c:v>
                </c:pt>
                <c:pt idx="116">
                  <c:v>38334.493055555555</c:v>
                </c:pt>
                <c:pt idx="117">
                  <c:v>38376.73611111111</c:v>
                </c:pt>
                <c:pt idx="118">
                  <c:v>38398.45138888889</c:v>
                </c:pt>
                <c:pt idx="119">
                  <c:v>38422.5</c:v>
                </c:pt>
                <c:pt idx="120">
                  <c:v>38457.677083333336</c:v>
                </c:pt>
                <c:pt idx="121">
                  <c:v>38498.75</c:v>
                </c:pt>
                <c:pt idx="122">
                  <c:v>38527.520833333336</c:v>
                </c:pt>
                <c:pt idx="123">
                  <c:v>38555.45138888889</c:v>
                </c:pt>
                <c:pt idx="124">
                  <c:v>38586.57986111111</c:v>
                </c:pt>
                <c:pt idx="125">
                  <c:v>38621.489583333336</c:v>
                </c:pt>
                <c:pt idx="126">
                  <c:v>38645.666666666664</c:v>
                </c:pt>
                <c:pt idx="127">
                  <c:v>38671.697916666664</c:v>
                </c:pt>
                <c:pt idx="128">
                  <c:v>38700.55902777778</c:v>
                </c:pt>
                <c:pt idx="129">
                  <c:v>38735.61875</c:v>
                </c:pt>
                <c:pt idx="130">
                  <c:v>38768.694444444445</c:v>
                </c:pt>
                <c:pt idx="131">
                  <c:v>38799.72222222222</c:v>
                </c:pt>
                <c:pt idx="132">
                  <c:v>38824.552083333336</c:v>
                </c:pt>
                <c:pt idx="133">
                  <c:v>38887.583333333336</c:v>
                </c:pt>
                <c:pt idx="134">
                  <c:v>38925.489583333336</c:v>
                </c:pt>
                <c:pt idx="135">
                  <c:v>38954.84722222222</c:v>
                </c:pt>
                <c:pt idx="136">
                  <c:v>39043.75</c:v>
                </c:pt>
                <c:pt idx="137">
                  <c:v>39069.75069444445</c:v>
                </c:pt>
                <c:pt idx="138">
                  <c:v>39097.53125</c:v>
                </c:pt>
                <c:pt idx="139">
                  <c:v>39126.729166666664</c:v>
                </c:pt>
                <c:pt idx="140">
                  <c:v>39154.697916666664</c:v>
                </c:pt>
                <c:pt idx="141">
                  <c:v>39190.6875</c:v>
                </c:pt>
                <c:pt idx="142">
                  <c:v>39218.82638888889</c:v>
                </c:pt>
                <c:pt idx="143">
                  <c:v>39247.541666666664</c:v>
                </c:pt>
                <c:pt idx="144">
                  <c:v>39275.510416666664</c:v>
                </c:pt>
                <c:pt idx="145">
                  <c:v>39296.583333333336</c:v>
                </c:pt>
                <c:pt idx="146">
                  <c:v>39338.53472222222</c:v>
                </c:pt>
                <c:pt idx="147">
                  <c:v>39377.739583333336</c:v>
                </c:pt>
                <c:pt idx="148">
                  <c:v>39409.625</c:v>
                </c:pt>
                <c:pt idx="149">
                  <c:v>39435.520833333336</c:v>
                </c:pt>
                <c:pt idx="150">
                  <c:v>39464.760416666664</c:v>
                </c:pt>
                <c:pt idx="151">
                  <c:v>39495.552083333336</c:v>
                </c:pt>
                <c:pt idx="152">
                  <c:v>39526.489583333336</c:v>
                </c:pt>
                <c:pt idx="153">
                  <c:v>39548.802083333336</c:v>
                </c:pt>
                <c:pt idx="154">
                  <c:v>39587.583333333336</c:v>
                </c:pt>
                <c:pt idx="155">
                  <c:v>39616.70138888889</c:v>
                </c:pt>
                <c:pt idx="156">
                  <c:v>39653.479166666664</c:v>
                </c:pt>
                <c:pt idx="157">
                  <c:v>39688.53125</c:v>
                </c:pt>
                <c:pt idx="158">
                  <c:v>39713.666666666664</c:v>
                </c:pt>
                <c:pt idx="159">
                  <c:v>39751.72222222222</c:v>
                </c:pt>
                <c:pt idx="160">
                  <c:v>39774.583333333336</c:v>
                </c:pt>
                <c:pt idx="161">
                  <c:v>39811.770833333336</c:v>
                </c:pt>
                <c:pt idx="162">
                  <c:v>39835.625</c:v>
                </c:pt>
                <c:pt idx="163">
                  <c:v>39869.572916666664</c:v>
                </c:pt>
                <c:pt idx="164">
                  <c:v>39892.458333333336</c:v>
                </c:pt>
                <c:pt idx="165">
                  <c:v>39925.791666666664</c:v>
                </c:pt>
                <c:pt idx="166">
                  <c:v>39954.520833333336</c:v>
                </c:pt>
                <c:pt idx="167">
                  <c:v>39988.5625</c:v>
                </c:pt>
                <c:pt idx="168">
                  <c:v>40008.479166666664</c:v>
                </c:pt>
                <c:pt idx="169">
                  <c:v>40042.75</c:v>
                </c:pt>
                <c:pt idx="170">
                  <c:v>40063.791666666664</c:v>
                </c:pt>
                <c:pt idx="171">
                  <c:v>40094.572916666664</c:v>
                </c:pt>
                <c:pt idx="172">
                  <c:v>40128.46527777778</c:v>
                </c:pt>
                <c:pt idx="173">
                  <c:v>40170.75</c:v>
                </c:pt>
                <c:pt idx="174">
                  <c:v>40200.75</c:v>
                </c:pt>
                <c:pt idx="175">
                  <c:v>40231.729166666664</c:v>
                </c:pt>
                <c:pt idx="176">
                  <c:v>40246.791666666664</c:v>
                </c:pt>
                <c:pt idx="177">
                  <c:v>40288.760416666664</c:v>
                </c:pt>
                <c:pt idx="178">
                  <c:v>40317.708333333336</c:v>
                </c:pt>
                <c:pt idx="179">
                  <c:v>40340.75</c:v>
                </c:pt>
                <c:pt idx="180">
                  <c:v>40365.53125</c:v>
                </c:pt>
                <c:pt idx="181">
                  <c:v>40415.729166666664</c:v>
                </c:pt>
                <c:pt idx="182">
                  <c:v>40431.56597222222</c:v>
                </c:pt>
                <c:pt idx="183">
                  <c:v>40459.54861111111</c:v>
                </c:pt>
                <c:pt idx="184">
                  <c:v>40486.50902777778</c:v>
                </c:pt>
                <c:pt idx="185">
                  <c:v>40709.520833333336</c:v>
                </c:pt>
                <c:pt idx="186">
                  <c:v>40737.520833333336</c:v>
                </c:pt>
                <c:pt idx="187">
                  <c:v>40765.49652777778</c:v>
                </c:pt>
                <c:pt idx="188">
                  <c:v>40799.53472222222</c:v>
                </c:pt>
                <c:pt idx="189">
                  <c:v>40842.510416666664</c:v>
                </c:pt>
                <c:pt idx="190">
                  <c:v>40863.697916666664</c:v>
                </c:pt>
                <c:pt idx="191">
                  <c:v>40882.583333333336</c:v>
                </c:pt>
                <c:pt idx="192">
                  <c:v>40927.666666666664</c:v>
                </c:pt>
                <c:pt idx="193">
                  <c:v>40954.416666666664</c:v>
                </c:pt>
                <c:pt idx="194">
                  <c:v>40981.583333333336</c:v>
                </c:pt>
                <c:pt idx="195">
                  <c:v>44278.541666666664</c:v>
                </c:pt>
              </c:strCache>
            </c:strRef>
          </c:xVal>
          <c:yVal>
            <c:numRef>
              <c:f>'PA 2513-6-0023'!$P$3:$P$198</c:f>
              <c:numCache>
                <c:ptCount val="196"/>
                <c:pt idx="0">
                  <c:v>499.048</c:v>
                </c:pt>
                <c:pt idx="1">
                  <c:v>500.268</c:v>
                </c:pt>
                <c:pt idx="2">
                  <c:v>500.198</c:v>
                </c:pt>
                <c:pt idx="3">
                  <c:v>500.348</c:v>
                </c:pt>
                <c:pt idx="4">
                  <c:v>501.598</c:v>
                </c:pt>
                <c:pt idx="5">
                  <c:v>502.528</c:v>
                </c:pt>
                <c:pt idx="6">
                  <c:v>502.408</c:v>
                </c:pt>
                <c:pt idx="7">
                  <c:v>501.768</c:v>
                </c:pt>
                <c:pt idx="8">
                  <c:v>501.388</c:v>
                </c:pt>
                <c:pt idx="9">
                  <c:v>500.898</c:v>
                </c:pt>
                <c:pt idx="10">
                  <c:v>501.078</c:v>
                </c:pt>
                <c:pt idx="11">
                  <c:v>501.048</c:v>
                </c:pt>
                <c:pt idx="12">
                  <c:v>500.948</c:v>
                </c:pt>
                <c:pt idx="13">
                  <c:v>500.878</c:v>
                </c:pt>
                <c:pt idx="14">
                  <c:v>500.658</c:v>
                </c:pt>
                <c:pt idx="15">
                  <c:v>500.588</c:v>
                </c:pt>
                <c:pt idx="16">
                  <c:v>499.968</c:v>
                </c:pt>
                <c:pt idx="17">
                  <c:v>499.458</c:v>
                </c:pt>
                <c:pt idx="18">
                  <c:v>499.268</c:v>
                </c:pt>
                <c:pt idx="19">
                  <c:v>498.838</c:v>
                </c:pt>
                <c:pt idx="20">
                  <c:v>498.458</c:v>
                </c:pt>
                <c:pt idx="21">
                  <c:v>498.668</c:v>
                </c:pt>
                <c:pt idx="22">
                  <c:v>498.758</c:v>
                </c:pt>
                <c:pt idx="23">
                  <c:v>498.778</c:v>
                </c:pt>
                <c:pt idx="24">
                  <c:v>498.618</c:v>
                </c:pt>
                <c:pt idx="25">
                  <c:v>498.148</c:v>
                </c:pt>
                <c:pt idx="26">
                  <c:v>497.528</c:v>
                </c:pt>
                <c:pt idx="27">
                  <c:v>496.698</c:v>
                </c:pt>
                <c:pt idx="28">
                  <c:v>497.048</c:v>
                </c:pt>
                <c:pt idx="29">
                  <c:v>497.088</c:v>
                </c:pt>
                <c:pt idx="30">
                  <c:v>497.238</c:v>
                </c:pt>
                <c:pt idx="31">
                  <c:v>497.298</c:v>
                </c:pt>
                <c:pt idx="32">
                  <c:v>497.408</c:v>
                </c:pt>
                <c:pt idx="33">
                  <c:v>497.448</c:v>
                </c:pt>
                <c:pt idx="34">
                  <c:v>497.388</c:v>
                </c:pt>
                <c:pt idx="35">
                  <c:v>497.448</c:v>
                </c:pt>
                <c:pt idx="36">
                  <c:v>497.288</c:v>
                </c:pt>
                <c:pt idx="37">
                  <c:v>497.228</c:v>
                </c:pt>
                <c:pt idx="38">
                  <c:v>496.998</c:v>
                </c:pt>
                <c:pt idx="39">
                  <c:v>496.448</c:v>
                </c:pt>
                <c:pt idx="40">
                  <c:v>495.548</c:v>
                </c:pt>
                <c:pt idx="41">
                  <c:v>495.188</c:v>
                </c:pt>
                <c:pt idx="42">
                  <c:v>495.448</c:v>
                </c:pt>
                <c:pt idx="43">
                  <c:v>495.918</c:v>
                </c:pt>
                <c:pt idx="44">
                  <c:v>496.228</c:v>
                </c:pt>
                <c:pt idx="45">
                  <c:v>495.768</c:v>
                </c:pt>
                <c:pt idx="46">
                  <c:v>494.958</c:v>
                </c:pt>
                <c:pt idx="47">
                  <c:v>495.498</c:v>
                </c:pt>
                <c:pt idx="48">
                  <c:v>495.398</c:v>
                </c:pt>
                <c:pt idx="49">
                  <c:v>495.778</c:v>
                </c:pt>
                <c:pt idx="50">
                  <c:v>497.098</c:v>
                </c:pt>
                <c:pt idx="51">
                  <c:v>498.068</c:v>
                </c:pt>
                <c:pt idx="52">
                  <c:v>497.548</c:v>
                </c:pt>
                <c:pt idx="53">
                  <c:v>497.188</c:v>
                </c:pt>
                <c:pt idx="54">
                  <c:v>497.348</c:v>
                </c:pt>
                <c:pt idx="55">
                  <c:v>498.438</c:v>
                </c:pt>
                <c:pt idx="56">
                  <c:v>500.458</c:v>
                </c:pt>
                <c:pt idx="57">
                  <c:v>500.848</c:v>
                </c:pt>
                <c:pt idx="58">
                  <c:v>502.578</c:v>
                </c:pt>
                <c:pt idx="59">
                  <c:v>502.468</c:v>
                </c:pt>
                <c:pt idx="60">
                  <c:v>502.618</c:v>
                </c:pt>
                <c:pt idx="61">
                  <c:v>502.628</c:v>
                </c:pt>
                <c:pt idx="62">
                  <c:v>502.118</c:v>
                </c:pt>
                <c:pt idx="63">
                  <c:v>501.728</c:v>
                </c:pt>
                <c:pt idx="64">
                  <c:v>500.688</c:v>
                </c:pt>
                <c:pt idx="65">
                  <c:v>500.738</c:v>
                </c:pt>
                <c:pt idx="66">
                  <c:v>500.468</c:v>
                </c:pt>
                <c:pt idx="67">
                  <c:v>500.208</c:v>
                </c:pt>
                <c:pt idx="68">
                  <c:v>499.438</c:v>
                </c:pt>
                <c:pt idx="69">
                  <c:v>498.818</c:v>
                </c:pt>
                <c:pt idx="70">
                  <c:v>498.768</c:v>
                </c:pt>
                <c:pt idx="71">
                  <c:v>498.978</c:v>
                </c:pt>
                <c:pt idx="72">
                  <c:v>498.828</c:v>
                </c:pt>
                <c:pt idx="73">
                  <c:v>499.178</c:v>
                </c:pt>
                <c:pt idx="74">
                  <c:v>499.138</c:v>
                </c:pt>
                <c:pt idx="75">
                  <c:v>497.948</c:v>
                </c:pt>
                <c:pt idx="76">
                  <c:v>497.718</c:v>
                </c:pt>
                <c:pt idx="77">
                  <c:v>500.138</c:v>
                </c:pt>
                <c:pt idx="78">
                  <c:v>498.298</c:v>
                </c:pt>
                <c:pt idx="79">
                  <c:v>498.628</c:v>
                </c:pt>
                <c:pt idx="80">
                  <c:v>498.208</c:v>
                </c:pt>
                <c:pt idx="81">
                  <c:v>498.288</c:v>
                </c:pt>
                <c:pt idx="82">
                  <c:v>497.938</c:v>
                </c:pt>
                <c:pt idx="83">
                  <c:v>497.918</c:v>
                </c:pt>
                <c:pt idx="84">
                  <c:v>497.658</c:v>
                </c:pt>
                <c:pt idx="85">
                  <c:v>498.158</c:v>
                </c:pt>
                <c:pt idx="86">
                  <c:v>498.088</c:v>
                </c:pt>
                <c:pt idx="87">
                  <c:v>497.688</c:v>
                </c:pt>
                <c:pt idx="88">
                  <c:v>497.298</c:v>
                </c:pt>
                <c:pt idx="89">
                  <c:v>497.538</c:v>
                </c:pt>
                <c:pt idx="90">
                  <c:v>497.688</c:v>
                </c:pt>
                <c:pt idx="91">
                  <c:v>497.698</c:v>
                </c:pt>
                <c:pt idx="92">
                  <c:v>497.888</c:v>
                </c:pt>
                <c:pt idx="93">
                  <c:v>498.908</c:v>
                </c:pt>
                <c:pt idx="94">
                  <c:v>499.298</c:v>
                </c:pt>
                <c:pt idx="95">
                  <c:v>499.938</c:v>
                </c:pt>
                <c:pt idx="96">
                  <c:v>499.628</c:v>
                </c:pt>
                <c:pt idx="97">
                  <c:v>500.998</c:v>
                </c:pt>
                <c:pt idx="98">
                  <c:v>501.958</c:v>
                </c:pt>
                <c:pt idx="99">
                  <c:v>501.608</c:v>
                </c:pt>
                <c:pt idx="100">
                  <c:v>501.048</c:v>
                </c:pt>
                <c:pt idx="101">
                  <c:v>501.238</c:v>
                </c:pt>
                <c:pt idx="102">
                  <c:v>501.498</c:v>
                </c:pt>
                <c:pt idx="103">
                  <c:v>500.428</c:v>
                </c:pt>
                <c:pt idx="104">
                  <c:v>502.628</c:v>
                </c:pt>
                <c:pt idx="105">
                  <c:v>502.558</c:v>
                </c:pt>
                <c:pt idx="106">
                  <c:v>502.608</c:v>
                </c:pt>
                <c:pt idx="107">
                  <c:v>502.828</c:v>
                </c:pt>
                <c:pt idx="108">
                  <c:v>503.758</c:v>
                </c:pt>
                <c:pt idx="109">
                  <c:v>506.058</c:v>
                </c:pt>
                <c:pt idx="110">
                  <c:v>505.308</c:v>
                </c:pt>
                <c:pt idx="111">
                  <c:v>505.158</c:v>
                </c:pt>
                <c:pt idx="112">
                  <c:v>505.258</c:v>
                </c:pt>
                <c:pt idx="113">
                  <c:v>505.528</c:v>
                </c:pt>
                <c:pt idx="114">
                  <c:v>505.438</c:v>
                </c:pt>
                <c:pt idx="115">
                  <c:v>505.158</c:v>
                </c:pt>
                <c:pt idx="116">
                  <c:v>505.208</c:v>
                </c:pt>
                <c:pt idx="117">
                  <c:v>504.888</c:v>
                </c:pt>
                <c:pt idx="118">
                  <c:v>504.628</c:v>
                </c:pt>
                <c:pt idx="119">
                  <c:v>504.298</c:v>
                </c:pt>
                <c:pt idx="120">
                  <c:v>503.998</c:v>
                </c:pt>
                <c:pt idx="121">
                  <c:v>503.118</c:v>
                </c:pt>
                <c:pt idx="122">
                  <c:v>502.998</c:v>
                </c:pt>
                <c:pt idx="123">
                  <c:v>502.758</c:v>
                </c:pt>
                <c:pt idx="124">
                  <c:v>502.128</c:v>
                </c:pt>
                <c:pt idx="125">
                  <c:v>501.898</c:v>
                </c:pt>
                <c:pt idx="126">
                  <c:v>501.828</c:v>
                </c:pt>
                <c:pt idx="127">
                  <c:v>501.758</c:v>
                </c:pt>
                <c:pt idx="128">
                  <c:v>501.658</c:v>
                </c:pt>
                <c:pt idx="129">
                  <c:v>501.508</c:v>
                </c:pt>
                <c:pt idx="130">
                  <c:v>501.398</c:v>
                </c:pt>
                <c:pt idx="131">
                  <c:v>501.268</c:v>
                </c:pt>
                <c:pt idx="132">
                  <c:v>501.208</c:v>
                </c:pt>
                <c:pt idx="133">
                  <c:v>500.988</c:v>
                </c:pt>
                <c:pt idx="134">
                  <c:v>500.808</c:v>
                </c:pt>
                <c:pt idx="135">
                  <c:v>500.288</c:v>
                </c:pt>
                <c:pt idx="136">
                  <c:v>500.628</c:v>
                </c:pt>
                <c:pt idx="137">
                  <c:v>500.658</c:v>
                </c:pt>
                <c:pt idx="138">
                  <c:v>500.558</c:v>
                </c:pt>
                <c:pt idx="139">
                  <c:v>500.538</c:v>
                </c:pt>
                <c:pt idx="140">
                  <c:v>500.598</c:v>
                </c:pt>
                <c:pt idx="141">
                  <c:v>501.388</c:v>
                </c:pt>
                <c:pt idx="142">
                  <c:v>502.268</c:v>
                </c:pt>
                <c:pt idx="143">
                  <c:v>502.678</c:v>
                </c:pt>
                <c:pt idx="144">
                  <c:v>502.118</c:v>
                </c:pt>
                <c:pt idx="145">
                  <c:v>501.838</c:v>
                </c:pt>
                <c:pt idx="146">
                  <c:v>502.438</c:v>
                </c:pt>
                <c:pt idx="147">
                  <c:v>501.598</c:v>
                </c:pt>
                <c:pt idx="148">
                  <c:v>501.518</c:v>
                </c:pt>
                <c:pt idx="149">
                  <c:v>501.288</c:v>
                </c:pt>
                <c:pt idx="150">
                  <c:v>501.188</c:v>
                </c:pt>
                <c:pt idx="151">
                  <c:v>501.008</c:v>
                </c:pt>
                <c:pt idx="152">
                  <c:v>500.928</c:v>
                </c:pt>
                <c:pt idx="153">
                  <c:v>500.578</c:v>
                </c:pt>
                <c:pt idx="154">
                  <c:v>502.008</c:v>
                </c:pt>
                <c:pt idx="155">
                  <c:v>502.828</c:v>
                </c:pt>
                <c:pt idx="156">
                  <c:v>502.688</c:v>
                </c:pt>
                <c:pt idx="157">
                  <c:v>502.368</c:v>
                </c:pt>
                <c:pt idx="158">
                  <c:v>502.398</c:v>
                </c:pt>
                <c:pt idx="159">
                  <c:v>502.258</c:v>
                </c:pt>
                <c:pt idx="160">
                  <c:v>502.238</c:v>
                </c:pt>
                <c:pt idx="161">
                  <c:v>502.398</c:v>
                </c:pt>
                <c:pt idx="162">
                  <c:v>502.528</c:v>
                </c:pt>
                <c:pt idx="163">
                  <c:v>502.518</c:v>
                </c:pt>
                <c:pt idx="164">
                  <c:v>502.808</c:v>
                </c:pt>
                <c:pt idx="165">
                  <c:v>502.998</c:v>
                </c:pt>
                <c:pt idx="166">
                  <c:v>502.968</c:v>
                </c:pt>
                <c:pt idx="167">
                  <c:v>502.828</c:v>
                </c:pt>
                <c:pt idx="168">
                  <c:v>502.488</c:v>
                </c:pt>
                <c:pt idx="169">
                  <c:v>502.048</c:v>
                </c:pt>
                <c:pt idx="170">
                  <c:v>501.918</c:v>
                </c:pt>
                <c:pt idx="171">
                  <c:v>501.828</c:v>
                </c:pt>
                <c:pt idx="172">
                  <c:v>501.758</c:v>
                </c:pt>
                <c:pt idx="173">
                  <c:v>501.618</c:v>
                </c:pt>
                <c:pt idx="174">
                  <c:v>501.558</c:v>
                </c:pt>
                <c:pt idx="175">
                  <c:v>501.618</c:v>
                </c:pt>
                <c:pt idx="176">
                  <c:v>501.868</c:v>
                </c:pt>
                <c:pt idx="177">
                  <c:v>501.828</c:v>
                </c:pt>
                <c:pt idx="178">
                  <c:v>502.648</c:v>
                </c:pt>
                <c:pt idx="179">
                  <c:v>502.588</c:v>
                </c:pt>
                <c:pt idx="180">
                  <c:v>502.368</c:v>
                </c:pt>
                <c:pt idx="181">
                  <c:v>501.718</c:v>
                </c:pt>
                <c:pt idx="182">
                  <c:v>501.978</c:v>
                </c:pt>
                <c:pt idx="183">
                  <c:v>501.818</c:v>
                </c:pt>
                <c:pt idx="184">
                  <c:v>501.658</c:v>
                </c:pt>
                <c:pt idx="185">
                  <c:v>501.948</c:v>
                </c:pt>
                <c:pt idx="186">
                  <c:v>501.348</c:v>
                </c:pt>
                <c:pt idx="187">
                  <c:v>501.018</c:v>
                </c:pt>
                <c:pt idx="188">
                  <c:v>501.048</c:v>
                </c:pt>
                <c:pt idx="189">
                  <c:v>500.948</c:v>
                </c:pt>
                <c:pt idx="190">
                  <c:v>500.938</c:v>
                </c:pt>
                <c:pt idx="191">
                  <c:v>500.958</c:v>
                </c:pt>
                <c:pt idx="192">
                  <c:v>500.818</c:v>
                </c:pt>
                <c:pt idx="193">
                  <c:v>500.778</c:v>
                </c:pt>
                <c:pt idx="194">
                  <c:v>500.688</c:v>
                </c:pt>
                <c:pt idx="195">
                  <c:v>503.158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2513-6-0023'!$A$3:$A$198</c:f>
              <c:strCache>
                <c:ptCount val="196"/>
                <c:pt idx="0">
                  <c:v>33164</c:v>
                </c:pt>
                <c:pt idx="1">
                  <c:v>33198</c:v>
                </c:pt>
                <c:pt idx="2">
                  <c:v>33289</c:v>
                </c:pt>
                <c:pt idx="3">
                  <c:v>33312</c:v>
                </c:pt>
                <c:pt idx="4">
                  <c:v>33348</c:v>
                </c:pt>
                <c:pt idx="5">
                  <c:v>33373</c:v>
                </c:pt>
                <c:pt idx="6">
                  <c:v>33404</c:v>
                </c:pt>
                <c:pt idx="7">
                  <c:v>33441</c:v>
                </c:pt>
                <c:pt idx="8">
                  <c:v>33465</c:v>
                </c:pt>
                <c:pt idx="9">
                  <c:v>33496</c:v>
                </c:pt>
                <c:pt idx="10">
                  <c:v>33525</c:v>
                </c:pt>
                <c:pt idx="11">
                  <c:v>33559</c:v>
                </c:pt>
                <c:pt idx="12">
                  <c:v>33586</c:v>
                </c:pt>
                <c:pt idx="13">
                  <c:v>33621</c:v>
                </c:pt>
                <c:pt idx="14">
                  <c:v>33649</c:v>
                </c:pt>
                <c:pt idx="15">
                  <c:v>33678</c:v>
                </c:pt>
                <c:pt idx="16">
                  <c:v>33716</c:v>
                </c:pt>
                <c:pt idx="17">
                  <c:v>33740</c:v>
                </c:pt>
                <c:pt idx="18">
                  <c:v>33769</c:v>
                </c:pt>
                <c:pt idx="19">
                  <c:v>33803</c:v>
                </c:pt>
                <c:pt idx="20">
                  <c:v>33862</c:v>
                </c:pt>
                <c:pt idx="21">
                  <c:v>33983</c:v>
                </c:pt>
                <c:pt idx="22">
                  <c:v>34032</c:v>
                </c:pt>
                <c:pt idx="23">
                  <c:v>34060</c:v>
                </c:pt>
                <c:pt idx="24">
                  <c:v>34114</c:v>
                </c:pt>
                <c:pt idx="25">
                  <c:v>34142</c:v>
                </c:pt>
                <c:pt idx="26">
                  <c:v>34172</c:v>
                </c:pt>
                <c:pt idx="27">
                  <c:v>34200</c:v>
                </c:pt>
                <c:pt idx="28">
                  <c:v>34233</c:v>
                </c:pt>
                <c:pt idx="29">
                  <c:v>34260</c:v>
                </c:pt>
                <c:pt idx="30">
                  <c:v>34286</c:v>
                </c:pt>
                <c:pt idx="31">
                  <c:v>34289</c:v>
                </c:pt>
                <c:pt idx="32">
                  <c:v>34313</c:v>
                </c:pt>
                <c:pt idx="33">
                  <c:v>34323</c:v>
                </c:pt>
                <c:pt idx="34">
                  <c:v>34346</c:v>
                </c:pt>
                <c:pt idx="35">
                  <c:v>34382</c:v>
                </c:pt>
                <c:pt idx="36">
                  <c:v>34404</c:v>
                </c:pt>
                <c:pt idx="37">
                  <c:v>34436</c:v>
                </c:pt>
                <c:pt idx="38">
                  <c:v>34471</c:v>
                </c:pt>
                <c:pt idx="39">
                  <c:v>34499</c:v>
                </c:pt>
                <c:pt idx="40">
                  <c:v>34536</c:v>
                </c:pt>
                <c:pt idx="41">
                  <c:v>34570</c:v>
                </c:pt>
                <c:pt idx="42">
                  <c:v>34597</c:v>
                </c:pt>
                <c:pt idx="43">
                  <c:v>34661</c:v>
                </c:pt>
                <c:pt idx="44">
                  <c:v>34729</c:v>
                </c:pt>
                <c:pt idx="45">
                  <c:v>34845</c:v>
                </c:pt>
                <c:pt idx="46">
                  <c:v>34908</c:v>
                </c:pt>
                <c:pt idx="47">
                  <c:v>34963</c:v>
                </c:pt>
                <c:pt idx="48">
                  <c:v>35017</c:v>
                </c:pt>
                <c:pt idx="49">
                  <c:v>35089</c:v>
                </c:pt>
                <c:pt idx="50">
                  <c:v>35145</c:v>
                </c:pt>
                <c:pt idx="51">
                  <c:v>35206</c:v>
                </c:pt>
                <c:pt idx="52">
                  <c:v>35268</c:v>
                </c:pt>
                <c:pt idx="53">
                  <c:v>35328</c:v>
                </c:pt>
                <c:pt idx="54">
                  <c:v>35389</c:v>
                </c:pt>
                <c:pt idx="55">
                  <c:v>35448</c:v>
                </c:pt>
                <c:pt idx="56">
                  <c:v>35497</c:v>
                </c:pt>
                <c:pt idx="57">
                  <c:v>35580</c:v>
                </c:pt>
                <c:pt idx="58">
                  <c:v>35678</c:v>
                </c:pt>
                <c:pt idx="59">
                  <c:v>35744</c:v>
                </c:pt>
                <c:pt idx="60">
                  <c:v>35813</c:v>
                </c:pt>
                <c:pt idx="61">
                  <c:v>35861</c:v>
                </c:pt>
                <c:pt idx="62">
                  <c:v>35937</c:v>
                </c:pt>
                <c:pt idx="63">
                  <c:v>35988</c:v>
                </c:pt>
                <c:pt idx="64">
                  <c:v>36042</c:v>
                </c:pt>
                <c:pt idx="65">
                  <c:v>36099</c:v>
                </c:pt>
                <c:pt idx="66">
                  <c:v>36190</c:v>
                </c:pt>
                <c:pt idx="67">
                  <c:v>36239</c:v>
                </c:pt>
                <c:pt idx="68">
                  <c:v>36309</c:v>
                </c:pt>
                <c:pt idx="69">
                  <c:v>36389</c:v>
                </c:pt>
                <c:pt idx="70">
                  <c:v>36431</c:v>
                </c:pt>
                <c:pt idx="71">
                  <c:v>36461</c:v>
                </c:pt>
                <c:pt idx="72">
                  <c:v>36469</c:v>
                </c:pt>
                <c:pt idx="73">
                  <c:v>36578</c:v>
                </c:pt>
                <c:pt idx="74">
                  <c:v>36650.56736111111</c:v>
                </c:pt>
                <c:pt idx="75">
                  <c:v>36857.381944444445</c:v>
                </c:pt>
                <c:pt idx="76">
                  <c:v>36909.430555555555</c:v>
                </c:pt>
                <c:pt idx="77">
                  <c:v>36963.38055555556</c:v>
                </c:pt>
                <c:pt idx="78">
                  <c:v>37013.364583333336</c:v>
                </c:pt>
                <c:pt idx="79">
                  <c:v>37076.33819444444</c:v>
                </c:pt>
                <c:pt idx="80">
                  <c:v>37230.35763888889</c:v>
                </c:pt>
                <c:pt idx="81">
                  <c:v>37278.725694444445</c:v>
                </c:pt>
                <c:pt idx="82">
                  <c:v>37313.368055555555</c:v>
                </c:pt>
                <c:pt idx="83">
                  <c:v>37335.791666666664</c:v>
                </c:pt>
                <c:pt idx="84">
                  <c:v>37372.35763888889</c:v>
                </c:pt>
                <c:pt idx="85">
                  <c:v>37387.5</c:v>
                </c:pt>
                <c:pt idx="86">
                  <c:v>37419.5</c:v>
                </c:pt>
                <c:pt idx="87">
                  <c:v>37446.42013888889</c:v>
                </c:pt>
                <c:pt idx="88">
                  <c:v>37475.427083333336</c:v>
                </c:pt>
                <c:pt idx="89">
                  <c:v>37509.375</c:v>
                </c:pt>
                <c:pt idx="90">
                  <c:v>37538.5</c:v>
                </c:pt>
                <c:pt idx="91">
                  <c:v>37572.38888888889</c:v>
                </c:pt>
                <c:pt idx="92">
                  <c:v>37601.430555555555</c:v>
                </c:pt>
                <c:pt idx="93">
                  <c:v>37642.395833333336</c:v>
                </c:pt>
                <c:pt idx="94">
                  <c:v>37671.510416666664</c:v>
                </c:pt>
                <c:pt idx="95">
                  <c:v>37691.39236111111</c:v>
                </c:pt>
                <c:pt idx="96">
                  <c:v>37721.38888888889</c:v>
                </c:pt>
                <c:pt idx="97">
                  <c:v>37747.39236111111</c:v>
                </c:pt>
                <c:pt idx="98">
                  <c:v>37775.34722222222</c:v>
                </c:pt>
                <c:pt idx="99">
                  <c:v>37810.40277777778</c:v>
                </c:pt>
                <c:pt idx="100">
                  <c:v>37838.35763888889</c:v>
                </c:pt>
                <c:pt idx="101">
                  <c:v>37866.524305555555</c:v>
                </c:pt>
                <c:pt idx="102">
                  <c:v>37908.625</c:v>
                </c:pt>
                <c:pt idx="103">
                  <c:v>37936.48611111111</c:v>
                </c:pt>
                <c:pt idx="104">
                  <c:v>37965.354166666664</c:v>
                </c:pt>
                <c:pt idx="105">
                  <c:v>38009.48611111111</c:v>
                </c:pt>
                <c:pt idx="106">
                  <c:v>38029.541666666664</c:v>
                </c:pt>
                <c:pt idx="107">
                  <c:v>38057.77777777778</c:v>
                </c:pt>
                <c:pt idx="108">
                  <c:v>38097.34722222222</c:v>
                </c:pt>
                <c:pt idx="109">
                  <c:v>38124.84027777778</c:v>
                </c:pt>
                <c:pt idx="110">
                  <c:v>38154.78472222222</c:v>
                </c:pt>
                <c:pt idx="111">
                  <c:v>38182.805555555555</c:v>
                </c:pt>
                <c:pt idx="112">
                  <c:v>38210.59027777778</c:v>
                </c:pt>
                <c:pt idx="113">
                  <c:v>38244.82986111111</c:v>
                </c:pt>
                <c:pt idx="114">
                  <c:v>38278.760416666664</c:v>
                </c:pt>
                <c:pt idx="115">
                  <c:v>38311.736805555556</c:v>
                </c:pt>
                <c:pt idx="116">
                  <c:v>38334.493055555555</c:v>
                </c:pt>
                <c:pt idx="117">
                  <c:v>38376.73611111111</c:v>
                </c:pt>
                <c:pt idx="118">
                  <c:v>38398.45138888889</c:v>
                </c:pt>
                <c:pt idx="119">
                  <c:v>38422.5</c:v>
                </c:pt>
                <c:pt idx="120">
                  <c:v>38457.677083333336</c:v>
                </c:pt>
                <c:pt idx="121">
                  <c:v>38498.75</c:v>
                </c:pt>
                <c:pt idx="122">
                  <c:v>38527.520833333336</c:v>
                </c:pt>
                <c:pt idx="123">
                  <c:v>38555.45138888889</c:v>
                </c:pt>
                <c:pt idx="124">
                  <c:v>38586.57986111111</c:v>
                </c:pt>
                <c:pt idx="125">
                  <c:v>38621.489583333336</c:v>
                </c:pt>
                <c:pt idx="126">
                  <c:v>38645.666666666664</c:v>
                </c:pt>
                <c:pt idx="127">
                  <c:v>38671.697916666664</c:v>
                </c:pt>
                <c:pt idx="128">
                  <c:v>38700.55902777778</c:v>
                </c:pt>
                <c:pt idx="129">
                  <c:v>38735.61875</c:v>
                </c:pt>
                <c:pt idx="130">
                  <c:v>38768.694444444445</c:v>
                </c:pt>
                <c:pt idx="131">
                  <c:v>38799.72222222222</c:v>
                </c:pt>
                <c:pt idx="132">
                  <c:v>38824.552083333336</c:v>
                </c:pt>
                <c:pt idx="133">
                  <c:v>38887.583333333336</c:v>
                </c:pt>
                <c:pt idx="134">
                  <c:v>38925.489583333336</c:v>
                </c:pt>
                <c:pt idx="135">
                  <c:v>38954.84722222222</c:v>
                </c:pt>
                <c:pt idx="136">
                  <c:v>39043.75</c:v>
                </c:pt>
                <c:pt idx="137">
                  <c:v>39069.75069444445</c:v>
                </c:pt>
                <c:pt idx="138">
                  <c:v>39097.53125</c:v>
                </c:pt>
                <c:pt idx="139">
                  <c:v>39126.729166666664</c:v>
                </c:pt>
                <c:pt idx="140">
                  <c:v>39154.697916666664</c:v>
                </c:pt>
                <c:pt idx="141">
                  <c:v>39190.6875</c:v>
                </c:pt>
                <c:pt idx="142">
                  <c:v>39218.82638888889</c:v>
                </c:pt>
                <c:pt idx="143">
                  <c:v>39247.541666666664</c:v>
                </c:pt>
                <c:pt idx="144">
                  <c:v>39275.510416666664</c:v>
                </c:pt>
                <c:pt idx="145">
                  <c:v>39296.583333333336</c:v>
                </c:pt>
                <c:pt idx="146">
                  <c:v>39338.53472222222</c:v>
                </c:pt>
                <c:pt idx="147">
                  <c:v>39377.739583333336</c:v>
                </c:pt>
                <c:pt idx="148">
                  <c:v>39409.625</c:v>
                </c:pt>
                <c:pt idx="149">
                  <c:v>39435.520833333336</c:v>
                </c:pt>
                <c:pt idx="150">
                  <c:v>39464.760416666664</c:v>
                </c:pt>
                <c:pt idx="151">
                  <c:v>39495.552083333336</c:v>
                </c:pt>
                <c:pt idx="152">
                  <c:v>39526.489583333336</c:v>
                </c:pt>
                <c:pt idx="153">
                  <c:v>39548.802083333336</c:v>
                </c:pt>
                <c:pt idx="154">
                  <c:v>39587.583333333336</c:v>
                </c:pt>
                <c:pt idx="155">
                  <c:v>39616.70138888889</c:v>
                </c:pt>
                <c:pt idx="156">
                  <c:v>39653.479166666664</c:v>
                </c:pt>
                <c:pt idx="157">
                  <c:v>39688.53125</c:v>
                </c:pt>
                <c:pt idx="158">
                  <c:v>39713.666666666664</c:v>
                </c:pt>
                <c:pt idx="159">
                  <c:v>39751.72222222222</c:v>
                </c:pt>
                <c:pt idx="160">
                  <c:v>39774.583333333336</c:v>
                </c:pt>
                <c:pt idx="161">
                  <c:v>39811.770833333336</c:v>
                </c:pt>
                <c:pt idx="162">
                  <c:v>39835.625</c:v>
                </c:pt>
                <c:pt idx="163">
                  <c:v>39869.572916666664</c:v>
                </c:pt>
                <c:pt idx="164">
                  <c:v>39892.458333333336</c:v>
                </c:pt>
                <c:pt idx="165">
                  <c:v>39925.791666666664</c:v>
                </c:pt>
                <c:pt idx="166">
                  <c:v>39954.520833333336</c:v>
                </c:pt>
                <c:pt idx="167">
                  <c:v>39988.5625</c:v>
                </c:pt>
                <c:pt idx="168">
                  <c:v>40008.479166666664</c:v>
                </c:pt>
                <c:pt idx="169">
                  <c:v>40042.75</c:v>
                </c:pt>
                <c:pt idx="170">
                  <c:v>40063.791666666664</c:v>
                </c:pt>
                <c:pt idx="171">
                  <c:v>40094.572916666664</c:v>
                </c:pt>
                <c:pt idx="172">
                  <c:v>40128.46527777778</c:v>
                </c:pt>
                <c:pt idx="173">
                  <c:v>40170.75</c:v>
                </c:pt>
                <c:pt idx="174">
                  <c:v>40200.75</c:v>
                </c:pt>
                <c:pt idx="175">
                  <c:v>40231.729166666664</c:v>
                </c:pt>
                <c:pt idx="176">
                  <c:v>40246.791666666664</c:v>
                </c:pt>
                <c:pt idx="177">
                  <c:v>40288.760416666664</c:v>
                </c:pt>
                <c:pt idx="178">
                  <c:v>40317.708333333336</c:v>
                </c:pt>
                <c:pt idx="179">
                  <c:v>40340.75</c:v>
                </c:pt>
                <c:pt idx="180">
                  <c:v>40365.53125</c:v>
                </c:pt>
                <c:pt idx="181">
                  <c:v>40415.729166666664</c:v>
                </c:pt>
                <c:pt idx="182">
                  <c:v>40431.56597222222</c:v>
                </c:pt>
                <c:pt idx="183">
                  <c:v>40459.54861111111</c:v>
                </c:pt>
                <c:pt idx="184">
                  <c:v>40486.50902777778</c:v>
                </c:pt>
                <c:pt idx="185">
                  <c:v>40709.520833333336</c:v>
                </c:pt>
                <c:pt idx="186">
                  <c:v>40737.520833333336</c:v>
                </c:pt>
                <c:pt idx="187">
                  <c:v>40765.49652777778</c:v>
                </c:pt>
                <c:pt idx="188">
                  <c:v>40799.53472222222</c:v>
                </c:pt>
                <c:pt idx="189">
                  <c:v>40842.510416666664</c:v>
                </c:pt>
                <c:pt idx="190">
                  <c:v>40863.697916666664</c:v>
                </c:pt>
                <c:pt idx="191">
                  <c:v>40882.583333333336</c:v>
                </c:pt>
                <c:pt idx="192">
                  <c:v>40927.666666666664</c:v>
                </c:pt>
                <c:pt idx="193">
                  <c:v>40954.416666666664</c:v>
                </c:pt>
                <c:pt idx="194">
                  <c:v>40981.583333333336</c:v>
                </c:pt>
                <c:pt idx="195">
                  <c:v>44278.541666666664</c:v>
                </c:pt>
              </c:strCache>
            </c:strRef>
          </c:xVal>
          <c:yVal>
            <c:numRef>
              <c:f>'PA 2513-6-0023'!$O$3:$O$198</c:f>
              <c:numCache>
                <c:ptCount val="19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2513-6-0023'!$A$3:$A$198</c:f>
              <c:strCache>
                <c:ptCount val="196"/>
                <c:pt idx="0">
                  <c:v>33164</c:v>
                </c:pt>
                <c:pt idx="1">
                  <c:v>33198</c:v>
                </c:pt>
                <c:pt idx="2">
                  <c:v>33289</c:v>
                </c:pt>
                <c:pt idx="3">
                  <c:v>33312</c:v>
                </c:pt>
                <c:pt idx="4">
                  <c:v>33348</c:v>
                </c:pt>
                <c:pt idx="5">
                  <c:v>33373</c:v>
                </c:pt>
                <c:pt idx="6">
                  <c:v>33404</c:v>
                </c:pt>
                <c:pt idx="7">
                  <c:v>33441</c:v>
                </c:pt>
                <c:pt idx="8">
                  <c:v>33465</c:v>
                </c:pt>
                <c:pt idx="9">
                  <c:v>33496</c:v>
                </c:pt>
                <c:pt idx="10">
                  <c:v>33525</c:v>
                </c:pt>
                <c:pt idx="11">
                  <c:v>33559</c:v>
                </c:pt>
                <c:pt idx="12">
                  <c:v>33586</c:v>
                </c:pt>
                <c:pt idx="13">
                  <c:v>33621</c:v>
                </c:pt>
                <c:pt idx="14">
                  <c:v>33649</c:v>
                </c:pt>
                <c:pt idx="15">
                  <c:v>33678</c:v>
                </c:pt>
                <c:pt idx="16">
                  <c:v>33716</c:v>
                </c:pt>
                <c:pt idx="17">
                  <c:v>33740</c:v>
                </c:pt>
                <c:pt idx="18">
                  <c:v>33769</c:v>
                </c:pt>
                <c:pt idx="19">
                  <c:v>33803</c:v>
                </c:pt>
                <c:pt idx="20">
                  <c:v>33862</c:v>
                </c:pt>
                <c:pt idx="21">
                  <c:v>33983</c:v>
                </c:pt>
                <c:pt idx="22">
                  <c:v>34032</c:v>
                </c:pt>
                <c:pt idx="23">
                  <c:v>34060</c:v>
                </c:pt>
                <c:pt idx="24">
                  <c:v>34114</c:v>
                </c:pt>
                <c:pt idx="25">
                  <c:v>34142</c:v>
                </c:pt>
                <c:pt idx="26">
                  <c:v>34172</c:v>
                </c:pt>
                <c:pt idx="27">
                  <c:v>34200</c:v>
                </c:pt>
                <c:pt idx="28">
                  <c:v>34233</c:v>
                </c:pt>
                <c:pt idx="29">
                  <c:v>34260</c:v>
                </c:pt>
                <c:pt idx="30">
                  <c:v>34286</c:v>
                </c:pt>
                <c:pt idx="31">
                  <c:v>34289</c:v>
                </c:pt>
                <c:pt idx="32">
                  <c:v>34313</c:v>
                </c:pt>
                <c:pt idx="33">
                  <c:v>34323</c:v>
                </c:pt>
                <c:pt idx="34">
                  <c:v>34346</c:v>
                </c:pt>
                <c:pt idx="35">
                  <c:v>34382</c:v>
                </c:pt>
                <c:pt idx="36">
                  <c:v>34404</c:v>
                </c:pt>
                <c:pt idx="37">
                  <c:v>34436</c:v>
                </c:pt>
                <c:pt idx="38">
                  <c:v>34471</c:v>
                </c:pt>
                <c:pt idx="39">
                  <c:v>34499</c:v>
                </c:pt>
                <c:pt idx="40">
                  <c:v>34536</c:v>
                </c:pt>
                <c:pt idx="41">
                  <c:v>34570</c:v>
                </c:pt>
                <c:pt idx="42">
                  <c:v>34597</c:v>
                </c:pt>
                <c:pt idx="43">
                  <c:v>34661</c:v>
                </c:pt>
                <c:pt idx="44">
                  <c:v>34729</c:v>
                </c:pt>
                <c:pt idx="45">
                  <c:v>34845</c:v>
                </c:pt>
                <c:pt idx="46">
                  <c:v>34908</c:v>
                </c:pt>
                <c:pt idx="47">
                  <c:v>34963</c:v>
                </c:pt>
                <c:pt idx="48">
                  <c:v>35017</c:v>
                </c:pt>
                <c:pt idx="49">
                  <c:v>35089</c:v>
                </c:pt>
                <c:pt idx="50">
                  <c:v>35145</c:v>
                </c:pt>
                <c:pt idx="51">
                  <c:v>35206</c:v>
                </c:pt>
                <c:pt idx="52">
                  <c:v>35268</c:v>
                </c:pt>
                <c:pt idx="53">
                  <c:v>35328</c:v>
                </c:pt>
                <c:pt idx="54">
                  <c:v>35389</c:v>
                </c:pt>
                <c:pt idx="55">
                  <c:v>35448</c:v>
                </c:pt>
                <c:pt idx="56">
                  <c:v>35497</c:v>
                </c:pt>
                <c:pt idx="57">
                  <c:v>35580</c:v>
                </c:pt>
                <c:pt idx="58">
                  <c:v>35678</c:v>
                </c:pt>
                <c:pt idx="59">
                  <c:v>35744</c:v>
                </c:pt>
                <c:pt idx="60">
                  <c:v>35813</c:v>
                </c:pt>
                <c:pt idx="61">
                  <c:v>35861</c:v>
                </c:pt>
                <c:pt idx="62">
                  <c:v>35937</c:v>
                </c:pt>
                <c:pt idx="63">
                  <c:v>35988</c:v>
                </c:pt>
                <c:pt idx="64">
                  <c:v>36042</c:v>
                </c:pt>
                <c:pt idx="65">
                  <c:v>36099</c:v>
                </c:pt>
                <c:pt idx="66">
                  <c:v>36190</c:v>
                </c:pt>
                <c:pt idx="67">
                  <c:v>36239</c:v>
                </c:pt>
                <c:pt idx="68">
                  <c:v>36309</c:v>
                </c:pt>
                <c:pt idx="69">
                  <c:v>36389</c:v>
                </c:pt>
                <c:pt idx="70">
                  <c:v>36431</c:v>
                </c:pt>
                <c:pt idx="71">
                  <c:v>36461</c:v>
                </c:pt>
                <c:pt idx="72">
                  <c:v>36469</c:v>
                </c:pt>
                <c:pt idx="73">
                  <c:v>36578</c:v>
                </c:pt>
                <c:pt idx="74">
                  <c:v>36650.56736111111</c:v>
                </c:pt>
                <c:pt idx="75">
                  <c:v>36857.381944444445</c:v>
                </c:pt>
                <c:pt idx="76">
                  <c:v>36909.430555555555</c:v>
                </c:pt>
                <c:pt idx="77">
                  <c:v>36963.38055555556</c:v>
                </c:pt>
                <c:pt idx="78">
                  <c:v>37013.364583333336</c:v>
                </c:pt>
                <c:pt idx="79">
                  <c:v>37076.33819444444</c:v>
                </c:pt>
                <c:pt idx="80">
                  <c:v>37230.35763888889</c:v>
                </c:pt>
                <c:pt idx="81">
                  <c:v>37278.725694444445</c:v>
                </c:pt>
                <c:pt idx="82">
                  <c:v>37313.368055555555</c:v>
                </c:pt>
                <c:pt idx="83">
                  <c:v>37335.791666666664</c:v>
                </c:pt>
                <c:pt idx="84">
                  <c:v>37372.35763888889</c:v>
                </c:pt>
                <c:pt idx="85">
                  <c:v>37387.5</c:v>
                </c:pt>
                <c:pt idx="86">
                  <c:v>37419.5</c:v>
                </c:pt>
                <c:pt idx="87">
                  <c:v>37446.42013888889</c:v>
                </c:pt>
                <c:pt idx="88">
                  <c:v>37475.427083333336</c:v>
                </c:pt>
                <c:pt idx="89">
                  <c:v>37509.375</c:v>
                </c:pt>
                <c:pt idx="90">
                  <c:v>37538.5</c:v>
                </c:pt>
                <c:pt idx="91">
                  <c:v>37572.38888888889</c:v>
                </c:pt>
                <c:pt idx="92">
                  <c:v>37601.430555555555</c:v>
                </c:pt>
                <c:pt idx="93">
                  <c:v>37642.395833333336</c:v>
                </c:pt>
                <c:pt idx="94">
                  <c:v>37671.510416666664</c:v>
                </c:pt>
                <c:pt idx="95">
                  <c:v>37691.39236111111</c:v>
                </c:pt>
                <c:pt idx="96">
                  <c:v>37721.38888888889</c:v>
                </c:pt>
                <c:pt idx="97">
                  <c:v>37747.39236111111</c:v>
                </c:pt>
                <c:pt idx="98">
                  <c:v>37775.34722222222</c:v>
                </c:pt>
                <c:pt idx="99">
                  <c:v>37810.40277777778</c:v>
                </c:pt>
                <c:pt idx="100">
                  <c:v>37838.35763888889</c:v>
                </c:pt>
                <c:pt idx="101">
                  <c:v>37866.524305555555</c:v>
                </c:pt>
                <c:pt idx="102">
                  <c:v>37908.625</c:v>
                </c:pt>
                <c:pt idx="103">
                  <c:v>37936.48611111111</c:v>
                </c:pt>
                <c:pt idx="104">
                  <c:v>37965.354166666664</c:v>
                </c:pt>
                <c:pt idx="105">
                  <c:v>38009.48611111111</c:v>
                </c:pt>
                <c:pt idx="106">
                  <c:v>38029.541666666664</c:v>
                </c:pt>
                <c:pt idx="107">
                  <c:v>38057.77777777778</c:v>
                </c:pt>
                <c:pt idx="108">
                  <c:v>38097.34722222222</c:v>
                </c:pt>
                <c:pt idx="109">
                  <c:v>38124.84027777778</c:v>
                </c:pt>
                <c:pt idx="110">
                  <c:v>38154.78472222222</c:v>
                </c:pt>
                <c:pt idx="111">
                  <c:v>38182.805555555555</c:v>
                </c:pt>
                <c:pt idx="112">
                  <c:v>38210.59027777778</c:v>
                </c:pt>
                <c:pt idx="113">
                  <c:v>38244.82986111111</c:v>
                </c:pt>
                <c:pt idx="114">
                  <c:v>38278.760416666664</c:v>
                </c:pt>
                <c:pt idx="115">
                  <c:v>38311.736805555556</c:v>
                </c:pt>
                <c:pt idx="116">
                  <c:v>38334.493055555555</c:v>
                </c:pt>
                <c:pt idx="117">
                  <c:v>38376.73611111111</c:v>
                </c:pt>
                <c:pt idx="118">
                  <c:v>38398.45138888889</c:v>
                </c:pt>
                <c:pt idx="119">
                  <c:v>38422.5</c:v>
                </c:pt>
                <c:pt idx="120">
                  <c:v>38457.677083333336</c:v>
                </c:pt>
                <c:pt idx="121">
                  <c:v>38498.75</c:v>
                </c:pt>
                <c:pt idx="122">
                  <c:v>38527.520833333336</c:v>
                </c:pt>
                <c:pt idx="123">
                  <c:v>38555.45138888889</c:v>
                </c:pt>
                <c:pt idx="124">
                  <c:v>38586.57986111111</c:v>
                </c:pt>
                <c:pt idx="125">
                  <c:v>38621.489583333336</c:v>
                </c:pt>
                <c:pt idx="126">
                  <c:v>38645.666666666664</c:v>
                </c:pt>
                <c:pt idx="127">
                  <c:v>38671.697916666664</c:v>
                </c:pt>
                <c:pt idx="128">
                  <c:v>38700.55902777778</c:v>
                </c:pt>
                <c:pt idx="129">
                  <c:v>38735.61875</c:v>
                </c:pt>
                <c:pt idx="130">
                  <c:v>38768.694444444445</c:v>
                </c:pt>
                <c:pt idx="131">
                  <c:v>38799.72222222222</c:v>
                </c:pt>
                <c:pt idx="132">
                  <c:v>38824.552083333336</c:v>
                </c:pt>
                <c:pt idx="133">
                  <c:v>38887.583333333336</c:v>
                </c:pt>
                <c:pt idx="134">
                  <c:v>38925.489583333336</c:v>
                </c:pt>
                <c:pt idx="135">
                  <c:v>38954.84722222222</c:v>
                </c:pt>
                <c:pt idx="136">
                  <c:v>39043.75</c:v>
                </c:pt>
                <c:pt idx="137">
                  <c:v>39069.75069444445</c:v>
                </c:pt>
                <c:pt idx="138">
                  <c:v>39097.53125</c:v>
                </c:pt>
                <c:pt idx="139">
                  <c:v>39126.729166666664</c:v>
                </c:pt>
                <c:pt idx="140">
                  <c:v>39154.697916666664</c:v>
                </c:pt>
                <c:pt idx="141">
                  <c:v>39190.6875</c:v>
                </c:pt>
                <c:pt idx="142">
                  <c:v>39218.82638888889</c:v>
                </c:pt>
                <c:pt idx="143">
                  <c:v>39247.541666666664</c:v>
                </c:pt>
                <c:pt idx="144">
                  <c:v>39275.510416666664</c:v>
                </c:pt>
                <c:pt idx="145">
                  <c:v>39296.583333333336</c:v>
                </c:pt>
                <c:pt idx="146">
                  <c:v>39338.53472222222</c:v>
                </c:pt>
                <c:pt idx="147">
                  <c:v>39377.739583333336</c:v>
                </c:pt>
                <c:pt idx="148">
                  <c:v>39409.625</c:v>
                </c:pt>
                <c:pt idx="149">
                  <c:v>39435.520833333336</c:v>
                </c:pt>
                <c:pt idx="150">
                  <c:v>39464.760416666664</c:v>
                </c:pt>
                <c:pt idx="151">
                  <c:v>39495.552083333336</c:v>
                </c:pt>
                <c:pt idx="152">
                  <c:v>39526.489583333336</c:v>
                </c:pt>
                <c:pt idx="153">
                  <c:v>39548.802083333336</c:v>
                </c:pt>
                <c:pt idx="154">
                  <c:v>39587.583333333336</c:v>
                </c:pt>
                <c:pt idx="155">
                  <c:v>39616.70138888889</c:v>
                </c:pt>
                <c:pt idx="156">
                  <c:v>39653.479166666664</c:v>
                </c:pt>
                <c:pt idx="157">
                  <c:v>39688.53125</c:v>
                </c:pt>
                <c:pt idx="158">
                  <c:v>39713.666666666664</c:v>
                </c:pt>
                <c:pt idx="159">
                  <c:v>39751.72222222222</c:v>
                </c:pt>
                <c:pt idx="160">
                  <c:v>39774.583333333336</c:v>
                </c:pt>
                <c:pt idx="161">
                  <c:v>39811.770833333336</c:v>
                </c:pt>
                <c:pt idx="162">
                  <c:v>39835.625</c:v>
                </c:pt>
                <c:pt idx="163">
                  <c:v>39869.572916666664</c:v>
                </c:pt>
                <c:pt idx="164">
                  <c:v>39892.458333333336</c:v>
                </c:pt>
                <c:pt idx="165">
                  <c:v>39925.791666666664</c:v>
                </c:pt>
                <c:pt idx="166">
                  <c:v>39954.520833333336</c:v>
                </c:pt>
                <c:pt idx="167">
                  <c:v>39988.5625</c:v>
                </c:pt>
                <c:pt idx="168">
                  <c:v>40008.479166666664</c:v>
                </c:pt>
                <c:pt idx="169">
                  <c:v>40042.75</c:v>
                </c:pt>
                <c:pt idx="170">
                  <c:v>40063.791666666664</c:v>
                </c:pt>
                <c:pt idx="171">
                  <c:v>40094.572916666664</c:v>
                </c:pt>
                <c:pt idx="172">
                  <c:v>40128.46527777778</c:v>
                </c:pt>
                <c:pt idx="173">
                  <c:v>40170.75</c:v>
                </c:pt>
                <c:pt idx="174">
                  <c:v>40200.75</c:v>
                </c:pt>
                <c:pt idx="175">
                  <c:v>40231.729166666664</c:v>
                </c:pt>
                <c:pt idx="176">
                  <c:v>40246.791666666664</c:v>
                </c:pt>
                <c:pt idx="177">
                  <c:v>40288.760416666664</c:v>
                </c:pt>
                <c:pt idx="178">
                  <c:v>40317.708333333336</c:v>
                </c:pt>
                <c:pt idx="179">
                  <c:v>40340.75</c:v>
                </c:pt>
                <c:pt idx="180">
                  <c:v>40365.53125</c:v>
                </c:pt>
                <c:pt idx="181">
                  <c:v>40415.729166666664</c:v>
                </c:pt>
                <c:pt idx="182">
                  <c:v>40431.56597222222</c:v>
                </c:pt>
                <c:pt idx="183">
                  <c:v>40459.54861111111</c:v>
                </c:pt>
                <c:pt idx="184">
                  <c:v>40486.50902777778</c:v>
                </c:pt>
                <c:pt idx="185">
                  <c:v>40709.520833333336</c:v>
                </c:pt>
                <c:pt idx="186">
                  <c:v>40737.520833333336</c:v>
                </c:pt>
                <c:pt idx="187">
                  <c:v>40765.49652777778</c:v>
                </c:pt>
                <c:pt idx="188">
                  <c:v>40799.53472222222</c:v>
                </c:pt>
                <c:pt idx="189">
                  <c:v>40842.510416666664</c:v>
                </c:pt>
                <c:pt idx="190">
                  <c:v>40863.697916666664</c:v>
                </c:pt>
                <c:pt idx="191">
                  <c:v>40882.583333333336</c:v>
                </c:pt>
                <c:pt idx="192">
                  <c:v>40927.666666666664</c:v>
                </c:pt>
                <c:pt idx="193">
                  <c:v>40954.416666666664</c:v>
                </c:pt>
                <c:pt idx="194">
                  <c:v>40981.583333333336</c:v>
                </c:pt>
                <c:pt idx="195">
                  <c:v>44278.541666666664</c:v>
                </c:pt>
              </c:strCache>
            </c:strRef>
          </c:xVal>
          <c:yVal>
            <c:numRef>
              <c:f>'PA 2513-6-0023'!$R$3:$R$198</c:f>
              <c:numCache>
                <c:ptCount val="19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2513-6-0023'!$A$3:$A$198</c:f>
              <c:strCache>
                <c:ptCount val="196"/>
                <c:pt idx="0">
                  <c:v>33164</c:v>
                </c:pt>
                <c:pt idx="1">
                  <c:v>33198</c:v>
                </c:pt>
                <c:pt idx="2">
                  <c:v>33289</c:v>
                </c:pt>
                <c:pt idx="3">
                  <c:v>33312</c:v>
                </c:pt>
                <c:pt idx="4">
                  <c:v>33348</c:v>
                </c:pt>
                <c:pt idx="5">
                  <c:v>33373</c:v>
                </c:pt>
                <c:pt idx="6">
                  <c:v>33404</c:v>
                </c:pt>
                <c:pt idx="7">
                  <c:v>33441</c:v>
                </c:pt>
                <c:pt idx="8">
                  <c:v>33465</c:v>
                </c:pt>
                <c:pt idx="9">
                  <c:v>33496</c:v>
                </c:pt>
                <c:pt idx="10">
                  <c:v>33525</c:v>
                </c:pt>
                <c:pt idx="11">
                  <c:v>33559</c:v>
                </c:pt>
                <c:pt idx="12">
                  <c:v>33586</c:v>
                </c:pt>
                <c:pt idx="13">
                  <c:v>33621</c:v>
                </c:pt>
                <c:pt idx="14">
                  <c:v>33649</c:v>
                </c:pt>
                <c:pt idx="15">
                  <c:v>33678</c:v>
                </c:pt>
                <c:pt idx="16">
                  <c:v>33716</c:v>
                </c:pt>
                <c:pt idx="17">
                  <c:v>33740</c:v>
                </c:pt>
                <c:pt idx="18">
                  <c:v>33769</c:v>
                </c:pt>
                <c:pt idx="19">
                  <c:v>33803</c:v>
                </c:pt>
                <c:pt idx="20">
                  <c:v>33862</c:v>
                </c:pt>
                <c:pt idx="21">
                  <c:v>33983</c:v>
                </c:pt>
                <c:pt idx="22">
                  <c:v>34032</c:v>
                </c:pt>
                <c:pt idx="23">
                  <c:v>34060</c:v>
                </c:pt>
                <c:pt idx="24">
                  <c:v>34114</c:v>
                </c:pt>
                <c:pt idx="25">
                  <c:v>34142</c:v>
                </c:pt>
                <c:pt idx="26">
                  <c:v>34172</c:v>
                </c:pt>
                <c:pt idx="27">
                  <c:v>34200</c:v>
                </c:pt>
                <c:pt idx="28">
                  <c:v>34233</c:v>
                </c:pt>
                <c:pt idx="29">
                  <c:v>34260</c:v>
                </c:pt>
                <c:pt idx="30">
                  <c:v>34286</c:v>
                </c:pt>
                <c:pt idx="31">
                  <c:v>34289</c:v>
                </c:pt>
                <c:pt idx="32">
                  <c:v>34313</c:v>
                </c:pt>
                <c:pt idx="33">
                  <c:v>34323</c:v>
                </c:pt>
                <c:pt idx="34">
                  <c:v>34346</c:v>
                </c:pt>
                <c:pt idx="35">
                  <c:v>34382</c:v>
                </c:pt>
                <c:pt idx="36">
                  <c:v>34404</c:v>
                </c:pt>
                <c:pt idx="37">
                  <c:v>34436</c:v>
                </c:pt>
                <c:pt idx="38">
                  <c:v>34471</c:v>
                </c:pt>
                <c:pt idx="39">
                  <c:v>34499</c:v>
                </c:pt>
                <c:pt idx="40">
                  <c:v>34536</c:v>
                </c:pt>
                <c:pt idx="41">
                  <c:v>34570</c:v>
                </c:pt>
                <c:pt idx="42">
                  <c:v>34597</c:v>
                </c:pt>
                <c:pt idx="43">
                  <c:v>34661</c:v>
                </c:pt>
                <c:pt idx="44">
                  <c:v>34729</c:v>
                </c:pt>
                <c:pt idx="45">
                  <c:v>34845</c:v>
                </c:pt>
                <c:pt idx="46">
                  <c:v>34908</c:v>
                </c:pt>
                <c:pt idx="47">
                  <c:v>34963</c:v>
                </c:pt>
                <c:pt idx="48">
                  <c:v>35017</c:v>
                </c:pt>
                <c:pt idx="49">
                  <c:v>35089</c:v>
                </c:pt>
                <c:pt idx="50">
                  <c:v>35145</c:v>
                </c:pt>
                <c:pt idx="51">
                  <c:v>35206</c:v>
                </c:pt>
                <c:pt idx="52">
                  <c:v>35268</c:v>
                </c:pt>
                <c:pt idx="53">
                  <c:v>35328</c:v>
                </c:pt>
                <c:pt idx="54">
                  <c:v>35389</c:v>
                </c:pt>
                <c:pt idx="55">
                  <c:v>35448</c:v>
                </c:pt>
                <c:pt idx="56">
                  <c:v>35497</c:v>
                </c:pt>
                <c:pt idx="57">
                  <c:v>35580</c:v>
                </c:pt>
                <c:pt idx="58">
                  <c:v>35678</c:v>
                </c:pt>
                <c:pt idx="59">
                  <c:v>35744</c:v>
                </c:pt>
                <c:pt idx="60">
                  <c:v>35813</c:v>
                </c:pt>
                <c:pt idx="61">
                  <c:v>35861</c:v>
                </c:pt>
                <c:pt idx="62">
                  <c:v>35937</c:v>
                </c:pt>
                <c:pt idx="63">
                  <c:v>35988</c:v>
                </c:pt>
                <c:pt idx="64">
                  <c:v>36042</c:v>
                </c:pt>
                <c:pt idx="65">
                  <c:v>36099</c:v>
                </c:pt>
                <c:pt idx="66">
                  <c:v>36190</c:v>
                </c:pt>
                <c:pt idx="67">
                  <c:v>36239</c:v>
                </c:pt>
                <c:pt idx="68">
                  <c:v>36309</c:v>
                </c:pt>
                <c:pt idx="69">
                  <c:v>36389</c:v>
                </c:pt>
                <c:pt idx="70">
                  <c:v>36431</c:v>
                </c:pt>
                <c:pt idx="71">
                  <c:v>36461</c:v>
                </c:pt>
                <c:pt idx="72">
                  <c:v>36469</c:v>
                </c:pt>
                <c:pt idx="73">
                  <c:v>36578</c:v>
                </c:pt>
                <c:pt idx="74">
                  <c:v>36650.56736111111</c:v>
                </c:pt>
                <c:pt idx="75">
                  <c:v>36857.381944444445</c:v>
                </c:pt>
                <c:pt idx="76">
                  <c:v>36909.430555555555</c:v>
                </c:pt>
                <c:pt idx="77">
                  <c:v>36963.38055555556</c:v>
                </c:pt>
                <c:pt idx="78">
                  <c:v>37013.364583333336</c:v>
                </c:pt>
                <c:pt idx="79">
                  <c:v>37076.33819444444</c:v>
                </c:pt>
                <c:pt idx="80">
                  <c:v>37230.35763888889</c:v>
                </c:pt>
                <c:pt idx="81">
                  <c:v>37278.725694444445</c:v>
                </c:pt>
                <c:pt idx="82">
                  <c:v>37313.368055555555</c:v>
                </c:pt>
                <c:pt idx="83">
                  <c:v>37335.791666666664</c:v>
                </c:pt>
                <c:pt idx="84">
                  <c:v>37372.35763888889</c:v>
                </c:pt>
                <c:pt idx="85">
                  <c:v>37387.5</c:v>
                </c:pt>
                <c:pt idx="86">
                  <c:v>37419.5</c:v>
                </c:pt>
                <c:pt idx="87">
                  <c:v>37446.42013888889</c:v>
                </c:pt>
                <c:pt idx="88">
                  <c:v>37475.427083333336</c:v>
                </c:pt>
                <c:pt idx="89">
                  <c:v>37509.375</c:v>
                </c:pt>
                <c:pt idx="90">
                  <c:v>37538.5</c:v>
                </c:pt>
                <c:pt idx="91">
                  <c:v>37572.38888888889</c:v>
                </c:pt>
                <c:pt idx="92">
                  <c:v>37601.430555555555</c:v>
                </c:pt>
                <c:pt idx="93">
                  <c:v>37642.395833333336</c:v>
                </c:pt>
                <c:pt idx="94">
                  <c:v>37671.510416666664</c:v>
                </c:pt>
                <c:pt idx="95">
                  <c:v>37691.39236111111</c:v>
                </c:pt>
                <c:pt idx="96">
                  <c:v>37721.38888888889</c:v>
                </c:pt>
                <c:pt idx="97">
                  <c:v>37747.39236111111</c:v>
                </c:pt>
                <c:pt idx="98">
                  <c:v>37775.34722222222</c:v>
                </c:pt>
                <c:pt idx="99">
                  <c:v>37810.40277777778</c:v>
                </c:pt>
                <c:pt idx="100">
                  <c:v>37838.35763888889</c:v>
                </c:pt>
                <c:pt idx="101">
                  <c:v>37866.524305555555</c:v>
                </c:pt>
                <c:pt idx="102">
                  <c:v>37908.625</c:v>
                </c:pt>
                <c:pt idx="103">
                  <c:v>37936.48611111111</c:v>
                </c:pt>
                <c:pt idx="104">
                  <c:v>37965.354166666664</c:v>
                </c:pt>
                <c:pt idx="105">
                  <c:v>38009.48611111111</c:v>
                </c:pt>
                <c:pt idx="106">
                  <c:v>38029.541666666664</c:v>
                </c:pt>
                <c:pt idx="107">
                  <c:v>38057.77777777778</c:v>
                </c:pt>
                <c:pt idx="108">
                  <c:v>38097.34722222222</c:v>
                </c:pt>
                <c:pt idx="109">
                  <c:v>38124.84027777778</c:v>
                </c:pt>
                <c:pt idx="110">
                  <c:v>38154.78472222222</c:v>
                </c:pt>
                <c:pt idx="111">
                  <c:v>38182.805555555555</c:v>
                </c:pt>
                <c:pt idx="112">
                  <c:v>38210.59027777778</c:v>
                </c:pt>
                <c:pt idx="113">
                  <c:v>38244.82986111111</c:v>
                </c:pt>
                <c:pt idx="114">
                  <c:v>38278.760416666664</c:v>
                </c:pt>
                <c:pt idx="115">
                  <c:v>38311.736805555556</c:v>
                </c:pt>
                <c:pt idx="116">
                  <c:v>38334.493055555555</c:v>
                </c:pt>
                <c:pt idx="117">
                  <c:v>38376.73611111111</c:v>
                </c:pt>
                <c:pt idx="118">
                  <c:v>38398.45138888889</c:v>
                </c:pt>
                <c:pt idx="119">
                  <c:v>38422.5</c:v>
                </c:pt>
                <c:pt idx="120">
                  <c:v>38457.677083333336</c:v>
                </c:pt>
                <c:pt idx="121">
                  <c:v>38498.75</c:v>
                </c:pt>
                <c:pt idx="122">
                  <c:v>38527.520833333336</c:v>
                </c:pt>
                <c:pt idx="123">
                  <c:v>38555.45138888889</c:v>
                </c:pt>
                <c:pt idx="124">
                  <c:v>38586.57986111111</c:v>
                </c:pt>
                <c:pt idx="125">
                  <c:v>38621.489583333336</c:v>
                </c:pt>
                <c:pt idx="126">
                  <c:v>38645.666666666664</c:v>
                </c:pt>
                <c:pt idx="127">
                  <c:v>38671.697916666664</c:v>
                </c:pt>
                <c:pt idx="128">
                  <c:v>38700.55902777778</c:v>
                </c:pt>
                <c:pt idx="129">
                  <c:v>38735.61875</c:v>
                </c:pt>
                <c:pt idx="130">
                  <c:v>38768.694444444445</c:v>
                </c:pt>
                <c:pt idx="131">
                  <c:v>38799.72222222222</c:v>
                </c:pt>
                <c:pt idx="132">
                  <c:v>38824.552083333336</c:v>
                </c:pt>
                <c:pt idx="133">
                  <c:v>38887.583333333336</c:v>
                </c:pt>
                <c:pt idx="134">
                  <c:v>38925.489583333336</c:v>
                </c:pt>
                <c:pt idx="135">
                  <c:v>38954.84722222222</c:v>
                </c:pt>
                <c:pt idx="136">
                  <c:v>39043.75</c:v>
                </c:pt>
                <c:pt idx="137">
                  <c:v>39069.75069444445</c:v>
                </c:pt>
                <c:pt idx="138">
                  <c:v>39097.53125</c:v>
                </c:pt>
                <c:pt idx="139">
                  <c:v>39126.729166666664</c:v>
                </c:pt>
                <c:pt idx="140">
                  <c:v>39154.697916666664</c:v>
                </c:pt>
                <c:pt idx="141">
                  <c:v>39190.6875</c:v>
                </c:pt>
                <c:pt idx="142">
                  <c:v>39218.82638888889</c:v>
                </c:pt>
                <c:pt idx="143">
                  <c:v>39247.541666666664</c:v>
                </c:pt>
                <c:pt idx="144">
                  <c:v>39275.510416666664</c:v>
                </c:pt>
                <c:pt idx="145">
                  <c:v>39296.583333333336</c:v>
                </c:pt>
                <c:pt idx="146">
                  <c:v>39338.53472222222</c:v>
                </c:pt>
                <c:pt idx="147">
                  <c:v>39377.739583333336</c:v>
                </c:pt>
                <c:pt idx="148">
                  <c:v>39409.625</c:v>
                </c:pt>
                <c:pt idx="149">
                  <c:v>39435.520833333336</c:v>
                </c:pt>
                <c:pt idx="150">
                  <c:v>39464.760416666664</c:v>
                </c:pt>
                <c:pt idx="151">
                  <c:v>39495.552083333336</c:v>
                </c:pt>
                <c:pt idx="152">
                  <c:v>39526.489583333336</c:v>
                </c:pt>
                <c:pt idx="153">
                  <c:v>39548.802083333336</c:v>
                </c:pt>
                <c:pt idx="154">
                  <c:v>39587.583333333336</c:v>
                </c:pt>
                <c:pt idx="155">
                  <c:v>39616.70138888889</c:v>
                </c:pt>
                <c:pt idx="156">
                  <c:v>39653.479166666664</c:v>
                </c:pt>
                <c:pt idx="157">
                  <c:v>39688.53125</c:v>
                </c:pt>
                <c:pt idx="158">
                  <c:v>39713.666666666664</c:v>
                </c:pt>
                <c:pt idx="159">
                  <c:v>39751.72222222222</c:v>
                </c:pt>
                <c:pt idx="160">
                  <c:v>39774.583333333336</c:v>
                </c:pt>
                <c:pt idx="161">
                  <c:v>39811.770833333336</c:v>
                </c:pt>
                <c:pt idx="162">
                  <c:v>39835.625</c:v>
                </c:pt>
                <c:pt idx="163">
                  <c:v>39869.572916666664</c:v>
                </c:pt>
                <c:pt idx="164">
                  <c:v>39892.458333333336</c:v>
                </c:pt>
                <c:pt idx="165">
                  <c:v>39925.791666666664</c:v>
                </c:pt>
                <c:pt idx="166">
                  <c:v>39954.520833333336</c:v>
                </c:pt>
                <c:pt idx="167">
                  <c:v>39988.5625</c:v>
                </c:pt>
                <c:pt idx="168">
                  <c:v>40008.479166666664</c:v>
                </c:pt>
                <c:pt idx="169">
                  <c:v>40042.75</c:v>
                </c:pt>
                <c:pt idx="170">
                  <c:v>40063.791666666664</c:v>
                </c:pt>
                <c:pt idx="171">
                  <c:v>40094.572916666664</c:v>
                </c:pt>
                <c:pt idx="172">
                  <c:v>40128.46527777778</c:v>
                </c:pt>
                <c:pt idx="173">
                  <c:v>40170.75</c:v>
                </c:pt>
                <c:pt idx="174">
                  <c:v>40200.75</c:v>
                </c:pt>
                <c:pt idx="175">
                  <c:v>40231.729166666664</c:v>
                </c:pt>
                <c:pt idx="176">
                  <c:v>40246.791666666664</c:v>
                </c:pt>
                <c:pt idx="177">
                  <c:v>40288.760416666664</c:v>
                </c:pt>
                <c:pt idx="178">
                  <c:v>40317.708333333336</c:v>
                </c:pt>
                <c:pt idx="179">
                  <c:v>40340.75</c:v>
                </c:pt>
                <c:pt idx="180">
                  <c:v>40365.53125</c:v>
                </c:pt>
                <c:pt idx="181">
                  <c:v>40415.729166666664</c:v>
                </c:pt>
                <c:pt idx="182">
                  <c:v>40431.56597222222</c:v>
                </c:pt>
                <c:pt idx="183">
                  <c:v>40459.54861111111</c:v>
                </c:pt>
                <c:pt idx="184">
                  <c:v>40486.50902777778</c:v>
                </c:pt>
                <c:pt idx="185">
                  <c:v>40709.520833333336</c:v>
                </c:pt>
                <c:pt idx="186">
                  <c:v>40737.520833333336</c:v>
                </c:pt>
                <c:pt idx="187">
                  <c:v>40765.49652777778</c:v>
                </c:pt>
                <c:pt idx="188">
                  <c:v>40799.53472222222</c:v>
                </c:pt>
                <c:pt idx="189">
                  <c:v>40842.510416666664</c:v>
                </c:pt>
                <c:pt idx="190">
                  <c:v>40863.697916666664</c:v>
                </c:pt>
                <c:pt idx="191">
                  <c:v>40882.583333333336</c:v>
                </c:pt>
                <c:pt idx="192">
                  <c:v>40927.666666666664</c:v>
                </c:pt>
                <c:pt idx="193">
                  <c:v>40954.416666666664</c:v>
                </c:pt>
                <c:pt idx="194">
                  <c:v>40981.583333333336</c:v>
                </c:pt>
                <c:pt idx="195">
                  <c:v>44278.541666666664</c:v>
                </c:pt>
              </c:strCache>
            </c:strRef>
          </c:xVal>
          <c:yVal>
            <c:numRef>
              <c:f>'PA 2513-6-0023'!$S$3:$S$198</c:f>
              <c:numCache>
                <c:ptCount val="19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</c:numCache>
            </c:numRef>
          </c:yVal>
          <c:smooth val="0"/>
        </c:ser>
        <c:axId val="45070900"/>
        <c:axId val="2984917"/>
      </c:scatterChart>
      <c:valAx>
        <c:axId val="45070900"/>
        <c:scaling>
          <c:orientation val="minMax"/>
          <c:min val="32782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4917"/>
        <c:crosses val="autoZero"/>
        <c:crossBetween val="midCat"/>
        <c:dispUnits/>
        <c:majorUnit val="365.25"/>
        <c:minorUnit val="365.25"/>
      </c:valAx>
      <c:valAx>
        <c:axId val="2984917"/>
        <c:scaling>
          <c:orientation val="minMax"/>
          <c:min val="4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0900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2513-6-0023 (SONDEO DPZ POLÍGONO INDUSTRIAL)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2513-6-0023'!$Z$3:$Z$14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2513-6-0023'!$AD$3:$AD$14</c:f>
              <c:numCache>
                <c:ptCount val="12"/>
                <c:pt idx="0">
                  <c:v>14</c:v>
                </c:pt>
                <c:pt idx="1">
                  <c:v>20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20</c:v>
                </c:pt>
                <c:pt idx="6">
                  <c:v>13</c:v>
                </c:pt>
                <c:pt idx="7">
                  <c:v>19</c:v>
                </c:pt>
                <c:pt idx="8">
                  <c:v>14</c:v>
                </c:pt>
                <c:pt idx="9">
                  <c:v>18</c:v>
                </c:pt>
                <c:pt idx="10">
                  <c:v>14</c:v>
                </c:pt>
                <c:pt idx="11">
                  <c:v>18</c:v>
                </c:pt>
              </c:numCache>
            </c:numRef>
          </c:val>
        </c:ser>
        <c:axId val="26864254"/>
        <c:axId val="40451695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2513-6-0023'!$Z$3:$Z$14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2513-6-0023'!$AA$3:$AA$14</c:f>
              <c:numCache>
                <c:ptCount val="12"/>
                <c:pt idx="0">
                  <c:v>505.438</c:v>
                </c:pt>
                <c:pt idx="1">
                  <c:v>505.158</c:v>
                </c:pt>
                <c:pt idx="2">
                  <c:v>505.208</c:v>
                </c:pt>
                <c:pt idx="3">
                  <c:v>504.888</c:v>
                </c:pt>
                <c:pt idx="4">
                  <c:v>504.628</c:v>
                </c:pt>
                <c:pt idx="5">
                  <c:v>504.298</c:v>
                </c:pt>
                <c:pt idx="6">
                  <c:v>503.998</c:v>
                </c:pt>
                <c:pt idx="7">
                  <c:v>506.058</c:v>
                </c:pt>
                <c:pt idx="8">
                  <c:v>505.308</c:v>
                </c:pt>
                <c:pt idx="9">
                  <c:v>505.158</c:v>
                </c:pt>
                <c:pt idx="10">
                  <c:v>505.258</c:v>
                </c:pt>
                <c:pt idx="11">
                  <c:v>505.528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2513-6-0023'!$Z$3:$Z$14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2513-6-0023'!$AB$3:$AB$14</c:f>
              <c:numCache>
                <c:ptCount val="12"/>
                <c:pt idx="0">
                  <c:v>497.088</c:v>
                </c:pt>
                <c:pt idx="1">
                  <c:v>495.398</c:v>
                </c:pt>
                <c:pt idx="2">
                  <c:v>497.408</c:v>
                </c:pt>
                <c:pt idx="3">
                  <c:v>495.778</c:v>
                </c:pt>
                <c:pt idx="4">
                  <c:v>497.448</c:v>
                </c:pt>
                <c:pt idx="5">
                  <c:v>497.098</c:v>
                </c:pt>
                <c:pt idx="6">
                  <c:v>497.228</c:v>
                </c:pt>
                <c:pt idx="7">
                  <c:v>495.768</c:v>
                </c:pt>
                <c:pt idx="8">
                  <c:v>496.448</c:v>
                </c:pt>
                <c:pt idx="9">
                  <c:v>494.958</c:v>
                </c:pt>
                <c:pt idx="10">
                  <c:v>495.188</c:v>
                </c:pt>
                <c:pt idx="11">
                  <c:v>495.448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2513-6-0023'!$Z$3:$Z$14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2513-6-0023'!$AC$3:$AC$14</c:f>
              <c:numCache>
                <c:ptCount val="12"/>
                <c:pt idx="0">
                  <c:v>500.84514285714283</c:v>
                </c:pt>
                <c:pt idx="1">
                  <c:v>499.87699999999995</c:v>
                </c:pt>
                <c:pt idx="2">
                  <c:v>500.6395384615385</c:v>
                </c:pt>
                <c:pt idx="3">
                  <c:v>500.05168421052633</c:v>
                </c:pt>
                <c:pt idx="4">
                  <c:v>500.70085714285716</c:v>
                </c:pt>
                <c:pt idx="5">
                  <c:v>500.6905</c:v>
                </c:pt>
                <c:pt idx="6">
                  <c:v>500.8164615384615</c:v>
                </c:pt>
                <c:pt idx="7">
                  <c:v>500.50010526315793</c:v>
                </c:pt>
                <c:pt idx="8">
                  <c:v>501.32014285714286</c:v>
                </c:pt>
                <c:pt idx="9">
                  <c:v>500.3096666666667</c:v>
                </c:pt>
                <c:pt idx="10">
                  <c:v>500.50728571428573</c:v>
                </c:pt>
                <c:pt idx="11">
                  <c:v>500.141888888889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2513-6-0023'!$Z$3:$Z$14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2513-6-0023'!$AE$3:$AE$14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  <c:min val="4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0936"/>
        <c:crossesAt val="1"/>
        <c:crossBetween val="between"/>
        <c:dispUnits/>
        <c:minorUnit val="1"/>
      </c:valAx>
      <c:catAx>
        <c:axId val="26864254"/>
        <c:scaling>
          <c:orientation val="minMax"/>
        </c:scaling>
        <c:axPos val="b"/>
        <c:delete val="1"/>
        <c:majorTickMark val="out"/>
        <c:minorTickMark val="none"/>
        <c:tickLblPos val="none"/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425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2513-6-0023 (SONDEO DPZ POLÍGONO INDUSTRIAL)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2513-6-0023'!$Z$3:$Z$14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2513-6-0023'!$AG$3:$AG$14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2513-6-0023'!$Z$3:$Z$14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2513-6-0023'!$AH$3:$AH$14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28494450"/>
        <c:axId val="55123459"/>
      </c:bar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23459"/>
        <c:crosses val="autoZero"/>
        <c:auto val="1"/>
        <c:lblOffset val="100"/>
        <c:tickLblSkip val="1"/>
        <c:noMultiLvlLbl val="0"/>
      </c:catAx>
      <c:valAx>
        <c:axId val="551234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4450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2513-6-0023'!$AI$2:$AI$37</c:f>
              <c:numCache/>
            </c:numRef>
          </c:cat>
          <c:val>
            <c:numRef>
              <c:f>'PA 2513-6-0023'!$AJ$2:$AJ$37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2513-6-0023'!$AI$2:$AI$37</c:f>
              <c:numCache/>
            </c:numRef>
          </c:cat>
          <c:val>
            <c:numRef>
              <c:f>'PA 2513-6-0023'!$AK$2:$AK$37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2513-6-0023'!$AI$2:$AI$37</c:f>
              <c:numCache/>
            </c:numRef>
          </c:cat>
          <c:val>
            <c:numRef>
              <c:f>'PA 2513-6-0023'!$AL$2:$AL$37</c:f>
              <c:numCache/>
            </c:numRef>
          </c:val>
          <c:smooth val="1"/>
        </c:ser>
        <c:marker val="1"/>
        <c:axId val="26349084"/>
        <c:axId val="35815165"/>
      </c:lineChart>
      <c:dateAx>
        <c:axId val="26349084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15165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581516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90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76047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140625" style="1" bestFit="1" customWidth="1"/>
    <col min="2" max="2" width="18.8515625" style="0" bestFit="1" customWidth="1"/>
    <col min="3" max="3" width="8.140625" style="0" bestFit="1" customWidth="1"/>
    <col min="4" max="4" width="36.42187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60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RIGHT(VLOOKUP("Extrapolado",$E$3:$N$198,10,FALSE),9)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506.058</v>
      </c>
      <c r="AB2">
        <f>MIN(AB3:AB14)</f>
        <v>494.958</v>
      </c>
      <c r="AC2">
        <v>500.49039795918367</v>
      </c>
      <c r="AD2">
        <f>SUM(AD3:AD14)</f>
        <v>196</v>
      </c>
      <c r="AJ2" s="2"/>
      <c r="AK2" s="2"/>
      <c r="AL2" s="2"/>
    </row>
    <row r="3" spans="1:38" ht="12.75">
      <c r="A3" s="11">
        <v>33164</v>
      </c>
      <c r="B3" s="12">
        <v>499.048</v>
      </c>
      <c r="C3" s="12">
        <v>546.648</v>
      </c>
      <c r="D3" s="12" t="s">
        <v>55</v>
      </c>
      <c r="E3" s="12" t="s">
        <v>56</v>
      </c>
      <c r="F3" t="s">
        <v>57</v>
      </c>
      <c r="G3">
        <v>47.6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499.048</v>
      </c>
      <c r="Q3">
        <f>IF(ISNA(P3),IF(ISNA(R3),IF(ISNA(S3),"",S3),R3),P3)</f>
        <v>499.048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505.438</v>
      </c>
      <c r="AB3">
        <v>497.088</v>
      </c>
      <c r="AC3">
        <v>500.84514285714283</v>
      </c>
      <c r="AD3">
        <v>14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33198</v>
      </c>
      <c r="B4" s="12">
        <v>500.268</v>
      </c>
      <c r="C4" s="12">
        <v>546.648</v>
      </c>
      <c r="D4" s="12" t="s">
        <v>55</v>
      </c>
      <c r="E4" s="12" t="s">
        <v>56</v>
      </c>
      <c r="F4" t="s">
        <v>57</v>
      </c>
      <c r="G4">
        <v>46.38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500.268</v>
      </c>
      <c r="Q4">
        <f aca="true" t="shared" si="2" ref="Q4:Q67">IF(ISNA(P4),IF(ISNA(R4),IF(ISNA(S4),"",S4),R4),P4)</f>
        <v>500.268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505.158</v>
      </c>
      <c r="AB4">
        <v>495.398</v>
      </c>
      <c r="AC4">
        <v>499.87699999999995</v>
      </c>
      <c r="AD4">
        <v>20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33289</v>
      </c>
      <c r="B5" s="12">
        <v>500.198</v>
      </c>
      <c r="C5" s="12">
        <v>546.648</v>
      </c>
      <c r="D5" s="12" t="s">
        <v>55</v>
      </c>
      <c r="E5" s="12" t="s">
        <v>56</v>
      </c>
      <c r="F5" t="s">
        <v>57</v>
      </c>
      <c r="G5">
        <v>46.45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500.198</v>
      </c>
      <c r="Q5">
        <f t="shared" si="2"/>
        <v>500.198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505.208</v>
      </c>
      <c r="AB5">
        <v>497.408</v>
      </c>
      <c r="AC5">
        <v>500.6395384615385</v>
      </c>
      <c r="AD5">
        <v>13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33312</v>
      </c>
      <c r="B6" s="12">
        <v>500.348</v>
      </c>
      <c r="C6" s="12">
        <v>546.648</v>
      </c>
      <c r="D6" s="12" t="s">
        <v>55</v>
      </c>
      <c r="E6" s="12" t="s">
        <v>56</v>
      </c>
      <c r="F6" t="s">
        <v>57</v>
      </c>
      <c r="G6">
        <v>46.3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500.348</v>
      </c>
      <c r="Q6">
        <f t="shared" si="2"/>
        <v>500.348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504.888</v>
      </c>
      <c r="AB6">
        <v>495.778</v>
      </c>
      <c r="AC6">
        <v>500.05168421052633</v>
      </c>
      <c r="AD6">
        <v>19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33348</v>
      </c>
      <c r="B7" s="12">
        <v>501.598</v>
      </c>
      <c r="C7" s="12">
        <v>546.648</v>
      </c>
      <c r="D7" s="12" t="s">
        <v>55</v>
      </c>
      <c r="E7" s="12" t="s">
        <v>56</v>
      </c>
      <c r="F7" t="s">
        <v>57</v>
      </c>
      <c r="G7">
        <v>45.05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501.598</v>
      </c>
      <c r="Q7">
        <f t="shared" si="2"/>
        <v>501.598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504.628</v>
      </c>
      <c r="AB7">
        <v>497.448</v>
      </c>
      <c r="AC7">
        <v>500.70085714285716</v>
      </c>
      <c r="AD7">
        <v>14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33373</v>
      </c>
      <c r="B8" s="12">
        <v>502.528</v>
      </c>
      <c r="C8" s="12">
        <v>546.648</v>
      </c>
      <c r="D8" s="12" t="s">
        <v>55</v>
      </c>
      <c r="E8" s="12" t="s">
        <v>56</v>
      </c>
      <c r="F8" t="s">
        <v>57</v>
      </c>
      <c r="G8">
        <v>44.12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502.528</v>
      </c>
      <c r="Q8">
        <f t="shared" si="2"/>
        <v>502.528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504.298</v>
      </c>
      <c r="AB8">
        <v>497.098</v>
      </c>
      <c r="AC8">
        <v>500.6905</v>
      </c>
      <c r="AD8">
        <v>20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33404</v>
      </c>
      <c r="B9" s="12">
        <v>502.408</v>
      </c>
      <c r="C9" s="12">
        <v>546.648</v>
      </c>
      <c r="D9" s="12" t="s">
        <v>55</v>
      </c>
      <c r="E9" s="12" t="s">
        <v>56</v>
      </c>
      <c r="F9" t="s">
        <v>57</v>
      </c>
      <c r="G9">
        <v>44.24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502.408</v>
      </c>
      <c r="Q9">
        <f t="shared" si="2"/>
        <v>502.408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503.998</v>
      </c>
      <c r="AB9">
        <v>497.228</v>
      </c>
      <c r="AC9">
        <v>500.8164615384615</v>
      </c>
      <c r="AD9">
        <v>13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33441</v>
      </c>
      <c r="B10" s="12">
        <v>501.768</v>
      </c>
      <c r="C10" s="12">
        <v>546.648</v>
      </c>
      <c r="D10" s="12" t="s">
        <v>55</v>
      </c>
      <c r="E10" s="12" t="s">
        <v>56</v>
      </c>
      <c r="F10" t="s">
        <v>57</v>
      </c>
      <c r="G10">
        <v>44.88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501.768</v>
      </c>
      <c r="Q10">
        <f t="shared" si="2"/>
        <v>501.768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506.058</v>
      </c>
      <c r="AB10">
        <v>495.768</v>
      </c>
      <c r="AC10">
        <v>500.50010526315793</v>
      </c>
      <c r="AD10">
        <v>19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33465</v>
      </c>
      <c r="B11" s="12">
        <v>501.388</v>
      </c>
      <c r="C11" s="12">
        <v>546.648</v>
      </c>
      <c r="D11" s="12" t="s">
        <v>55</v>
      </c>
      <c r="E11" s="12" t="s">
        <v>56</v>
      </c>
      <c r="F11" t="s">
        <v>57</v>
      </c>
      <c r="G11">
        <v>45.26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501.388</v>
      </c>
      <c r="Q11">
        <f t="shared" si="2"/>
        <v>501.388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505.308</v>
      </c>
      <c r="AB11">
        <v>496.448</v>
      </c>
      <c r="AC11">
        <v>501.32014285714286</v>
      </c>
      <c r="AD11">
        <v>14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33496</v>
      </c>
      <c r="B12" s="12">
        <v>500.898</v>
      </c>
      <c r="C12" s="12">
        <v>546.648</v>
      </c>
      <c r="D12" s="12" t="s">
        <v>55</v>
      </c>
      <c r="E12" s="12" t="s">
        <v>56</v>
      </c>
      <c r="F12" t="s">
        <v>57</v>
      </c>
      <c r="G12">
        <v>45.75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500.898</v>
      </c>
      <c r="Q12">
        <f t="shared" si="2"/>
        <v>500.898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505.158</v>
      </c>
      <c r="AB12">
        <v>494.958</v>
      </c>
      <c r="AC12">
        <v>500.3096666666667</v>
      </c>
      <c r="AD12">
        <v>18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33525</v>
      </c>
      <c r="B13" s="12">
        <v>501.078</v>
      </c>
      <c r="C13" s="12">
        <v>546.648</v>
      </c>
      <c r="D13" s="12" t="s">
        <v>55</v>
      </c>
      <c r="E13" s="12" t="s">
        <v>56</v>
      </c>
      <c r="F13" t="s">
        <v>57</v>
      </c>
      <c r="G13">
        <v>45.57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501.078</v>
      </c>
      <c r="Q13">
        <f t="shared" si="2"/>
        <v>501.078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505.258</v>
      </c>
      <c r="AB13">
        <v>495.188</v>
      </c>
      <c r="AC13">
        <v>500.50728571428573</v>
      </c>
      <c r="AD13">
        <v>14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33559</v>
      </c>
      <c r="B14" s="12">
        <v>501.048</v>
      </c>
      <c r="C14" s="12">
        <v>546.648</v>
      </c>
      <c r="D14" s="12" t="s">
        <v>55</v>
      </c>
      <c r="E14" s="12" t="s">
        <v>56</v>
      </c>
      <c r="F14" t="s">
        <v>57</v>
      </c>
      <c r="G14">
        <v>45.6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501.048</v>
      </c>
      <c r="Q14">
        <f t="shared" si="2"/>
        <v>501.048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505.528</v>
      </c>
      <c r="AB14">
        <v>495.448</v>
      </c>
      <c r="AC14">
        <v>500.141888888889</v>
      </c>
      <c r="AD14">
        <v>18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33586</v>
      </c>
      <c r="B15" s="12">
        <v>500.948</v>
      </c>
      <c r="C15" s="12">
        <v>546.648</v>
      </c>
      <c r="D15" s="12" t="s">
        <v>55</v>
      </c>
      <c r="E15" s="12" t="s">
        <v>56</v>
      </c>
      <c r="F15" t="s">
        <v>57</v>
      </c>
      <c r="G15">
        <v>45.7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500.948</v>
      </c>
      <c r="Q15">
        <f t="shared" si="2"/>
        <v>500.948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33621</v>
      </c>
      <c r="B16" s="12">
        <v>500.878</v>
      </c>
      <c r="C16" s="12">
        <v>546.648</v>
      </c>
      <c r="D16" s="12" t="s">
        <v>55</v>
      </c>
      <c r="E16" s="12" t="s">
        <v>56</v>
      </c>
      <c r="F16" t="s">
        <v>57</v>
      </c>
      <c r="G16">
        <v>45.77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500.878</v>
      </c>
      <c r="Q16">
        <f t="shared" si="2"/>
        <v>500.878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33649</v>
      </c>
      <c r="B17" s="12">
        <v>500.658</v>
      </c>
      <c r="C17" s="12">
        <v>546.648</v>
      </c>
      <c r="D17" s="12" t="s">
        <v>55</v>
      </c>
      <c r="E17" s="12" t="s">
        <v>56</v>
      </c>
      <c r="F17" t="s">
        <v>57</v>
      </c>
      <c r="G17">
        <v>45.99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500.658</v>
      </c>
      <c r="Q17">
        <f t="shared" si="2"/>
        <v>500.658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33678</v>
      </c>
      <c r="B18" s="12">
        <v>500.588</v>
      </c>
      <c r="C18" s="12">
        <v>546.648</v>
      </c>
      <c r="D18" s="12" t="s">
        <v>55</v>
      </c>
      <c r="E18" s="12" t="s">
        <v>56</v>
      </c>
      <c r="F18" t="s">
        <v>57</v>
      </c>
      <c r="G18">
        <v>46.06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500.588</v>
      </c>
      <c r="Q18">
        <f t="shared" si="2"/>
        <v>500.588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33716</v>
      </c>
      <c r="B19" s="12">
        <v>499.968</v>
      </c>
      <c r="C19" s="12">
        <v>546.648</v>
      </c>
      <c r="D19" s="12" t="s">
        <v>55</v>
      </c>
      <c r="E19" s="12" t="s">
        <v>56</v>
      </c>
      <c r="F19" t="s">
        <v>57</v>
      </c>
      <c r="G19">
        <v>46.68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499.968</v>
      </c>
      <c r="Q19">
        <f t="shared" si="2"/>
        <v>499.968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33740</v>
      </c>
      <c r="B20" s="12">
        <v>499.458</v>
      </c>
      <c r="C20" s="12">
        <v>546.648</v>
      </c>
      <c r="D20" s="12" t="s">
        <v>55</v>
      </c>
      <c r="E20" s="12" t="s">
        <v>56</v>
      </c>
      <c r="F20" t="s">
        <v>57</v>
      </c>
      <c r="G20">
        <v>47.19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499.458</v>
      </c>
      <c r="Q20">
        <f t="shared" si="2"/>
        <v>499.458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33769</v>
      </c>
      <c r="B21" s="12">
        <v>499.268</v>
      </c>
      <c r="C21" s="12">
        <v>546.648</v>
      </c>
      <c r="D21" s="12" t="s">
        <v>55</v>
      </c>
      <c r="E21" s="12" t="s">
        <v>56</v>
      </c>
      <c r="F21" t="s">
        <v>57</v>
      </c>
      <c r="G21">
        <v>47.38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499.268</v>
      </c>
      <c r="Q21">
        <f t="shared" si="2"/>
        <v>499.268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33803</v>
      </c>
      <c r="B22" s="12">
        <v>498.838</v>
      </c>
      <c r="C22" s="12">
        <v>546.648</v>
      </c>
      <c r="D22" s="12" t="s">
        <v>55</v>
      </c>
      <c r="E22" s="12" t="s">
        <v>56</v>
      </c>
      <c r="F22" t="s">
        <v>57</v>
      </c>
      <c r="G22">
        <v>47.81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498.838</v>
      </c>
      <c r="Q22">
        <f t="shared" si="2"/>
        <v>498.838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33862</v>
      </c>
      <c r="B23" s="12">
        <v>498.458</v>
      </c>
      <c r="C23" s="12">
        <v>546.648</v>
      </c>
      <c r="D23" s="12" t="s">
        <v>55</v>
      </c>
      <c r="E23" s="12" t="s">
        <v>56</v>
      </c>
      <c r="F23" t="s">
        <v>57</v>
      </c>
      <c r="G23">
        <v>48.19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498.458</v>
      </c>
      <c r="Q23">
        <f t="shared" si="2"/>
        <v>498.458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33983</v>
      </c>
      <c r="B24" s="12">
        <v>498.668</v>
      </c>
      <c r="C24" s="12">
        <v>546.648</v>
      </c>
      <c r="D24" s="12" t="s">
        <v>55</v>
      </c>
      <c r="E24" s="12" t="s">
        <v>56</v>
      </c>
      <c r="F24" t="s">
        <v>57</v>
      </c>
      <c r="G24">
        <v>47.98</v>
      </c>
      <c r="H24">
        <v>0</v>
      </c>
      <c r="K24" t="s">
        <v>58</v>
      </c>
      <c r="L24" t="s">
        <v>61</v>
      </c>
      <c r="M24" t="s">
        <v>60</v>
      </c>
      <c r="O24" t="e">
        <f t="shared" si="0"/>
        <v>#N/A</v>
      </c>
      <c r="P24">
        <f t="shared" si="1"/>
        <v>498.668</v>
      </c>
      <c r="Q24">
        <f t="shared" si="2"/>
        <v>498.668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34032</v>
      </c>
      <c r="B25">
        <v>498.758</v>
      </c>
      <c r="C25">
        <v>546.648</v>
      </c>
      <c r="D25" t="s">
        <v>55</v>
      </c>
      <c r="E25" t="s">
        <v>56</v>
      </c>
      <c r="F25" t="s">
        <v>57</v>
      </c>
      <c r="G25">
        <v>47.89</v>
      </c>
      <c r="H25">
        <v>0</v>
      </c>
      <c r="K25" t="s">
        <v>58</v>
      </c>
      <c r="L25" t="s">
        <v>61</v>
      </c>
      <c r="M25" t="s">
        <v>60</v>
      </c>
      <c r="O25" t="e">
        <f t="shared" si="0"/>
        <v>#N/A</v>
      </c>
      <c r="P25">
        <f t="shared" si="1"/>
        <v>498.758</v>
      </c>
      <c r="Q25">
        <f t="shared" si="2"/>
        <v>498.758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34060</v>
      </c>
      <c r="B26">
        <v>498.778</v>
      </c>
      <c r="C26">
        <v>546.648</v>
      </c>
      <c r="D26" t="s">
        <v>55</v>
      </c>
      <c r="E26" t="s">
        <v>56</v>
      </c>
      <c r="F26" t="s">
        <v>57</v>
      </c>
      <c r="G26">
        <v>47.87</v>
      </c>
      <c r="H26">
        <v>0</v>
      </c>
      <c r="K26" t="s">
        <v>58</v>
      </c>
      <c r="L26" t="s">
        <v>61</v>
      </c>
      <c r="M26" t="s">
        <v>60</v>
      </c>
      <c r="O26" t="e">
        <f t="shared" si="0"/>
        <v>#N/A</v>
      </c>
      <c r="P26">
        <f t="shared" si="1"/>
        <v>498.778</v>
      </c>
      <c r="Q26">
        <f t="shared" si="2"/>
        <v>498.778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34114</v>
      </c>
      <c r="B27">
        <v>498.618</v>
      </c>
      <c r="C27">
        <v>546.648</v>
      </c>
      <c r="D27" t="s">
        <v>55</v>
      </c>
      <c r="E27" t="s">
        <v>56</v>
      </c>
      <c r="F27" t="s">
        <v>57</v>
      </c>
      <c r="G27">
        <v>48.03</v>
      </c>
      <c r="H27">
        <v>0</v>
      </c>
      <c r="K27" t="s">
        <v>58</v>
      </c>
      <c r="L27" t="s">
        <v>62</v>
      </c>
      <c r="M27" t="s">
        <v>60</v>
      </c>
      <c r="O27" t="e">
        <f t="shared" si="0"/>
        <v>#N/A</v>
      </c>
      <c r="P27">
        <f t="shared" si="1"/>
        <v>498.618</v>
      </c>
      <c r="Q27">
        <f t="shared" si="2"/>
        <v>498.618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34142</v>
      </c>
      <c r="B28">
        <v>498.148</v>
      </c>
      <c r="C28">
        <v>546.648</v>
      </c>
      <c r="D28" t="s">
        <v>55</v>
      </c>
      <c r="E28" t="s">
        <v>56</v>
      </c>
      <c r="F28" t="s">
        <v>57</v>
      </c>
      <c r="G28">
        <v>48.5</v>
      </c>
      <c r="H28">
        <v>0</v>
      </c>
      <c r="K28" t="s">
        <v>58</v>
      </c>
      <c r="L28" t="s">
        <v>62</v>
      </c>
      <c r="M28" t="s">
        <v>60</v>
      </c>
      <c r="O28" t="e">
        <f t="shared" si="0"/>
        <v>#N/A</v>
      </c>
      <c r="P28">
        <f t="shared" si="1"/>
        <v>498.148</v>
      </c>
      <c r="Q28">
        <f t="shared" si="2"/>
        <v>498.148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34172</v>
      </c>
      <c r="B29">
        <v>497.528</v>
      </c>
      <c r="C29">
        <v>546.648</v>
      </c>
      <c r="D29" t="s">
        <v>55</v>
      </c>
      <c r="E29" t="s">
        <v>56</v>
      </c>
      <c r="F29" t="s">
        <v>57</v>
      </c>
      <c r="G29">
        <v>49.12</v>
      </c>
      <c r="H29">
        <v>0</v>
      </c>
      <c r="K29" t="s">
        <v>58</v>
      </c>
      <c r="L29" t="s">
        <v>62</v>
      </c>
      <c r="M29" t="s">
        <v>60</v>
      </c>
      <c r="O29" t="e">
        <f t="shared" si="0"/>
        <v>#N/A</v>
      </c>
      <c r="P29">
        <f t="shared" si="1"/>
        <v>497.528</v>
      </c>
      <c r="Q29">
        <f t="shared" si="2"/>
        <v>497.528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34200</v>
      </c>
      <c r="B30">
        <v>496.698</v>
      </c>
      <c r="C30">
        <v>546.648</v>
      </c>
      <c r="D30" t="s">
        <v>55</v>
      </c>
      <c r="E30" t="s">
        <v>56</v>
      </c>
      <c r="F30" t="s">
        <v>57</v>
      </c>
      <c r="G30">
        <v>49.95</v>
      </c>
      <c r="H30">
        <v>0</v>
      </c>
      <c r="K30" t="s">
        <v>58</v>
      </c>
      <c r="L30" t="s">
        <v>62</v>
      </c>
      <c r="M30" t="s">
        <v>60</v>
      </c>
      <c r="O30" t="e">
        <f t="shared" si="0"/>
        <v>#N/A</v>
      </c>
      <c r="P30">
        <f t="shared" si="1"/>
        <v>496.698</v>
      </c>
      <c r="Q30">
        <f t="shared" si="2"/>
        <v>496.698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34233</v>
      </c>
      <c r="B31">
        <v>497.048</v>
      </c>
      <c r="C31">
        <v>546.648</v>
      </c>
      <c r="D31" t="s">
        <v>55</v>
      </c>
      <c r="E31" t="s">
        <v>56</v>
      </c>
      <c r="F31" t="s">
        <v>57</v>
      </c>
      <c r="G31">
        <v>49.6</v>
      </c>
      <c r="H31">
        <v>0</v>
      </c>
      <c r="K31" t="s">
        <v>58</v>
      </c>
      <c r="L31" t="s">
        <v>62</v>
      </c>
      <c r="M31" t="s">
        <v>60</v>
      </c>
      <c r="O31" t="e">
        <f t="shared" si="0"/>
        <v>#N/A</v>
      </c>
      <c r="P31">
        <f t="shared" si="1"/>
        <v>497.048</v>
      </c>
      <c r="Q31">
        <f t="shared" si="2"/>
        <v>497.048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34260</v>
      </c>
      <c r="B32">
        <v>497.088</v>
      </c>
      <c r="C32">
        <v>546.648</v>
      </c>
      <c r="D32" t="s">
        <v>55</v>
      </c>
      <c r="E32" t="s">
        <v>56</v>
      </c>
      <c r="F32" t="s">
        <v>57</v>
      </c>
      <c r="G32">
        <v>49.56</v>
      </c>
      <c r="H32">
        <v>0</v>
      </c>
      <c r="K32" t="s">
        <v>58</v>
      </c>
      <c r="L32" t="s">
        <v>62</v>
      </c>
      <c r="M32" t="s">
        <v>60</v>
      </c>
      <c r="O32" t="e">
        <f t="shared" si="0"/>
        <v>#N/A</v>
      </c>
      <c r="P32">
        <f t="shared" si="1"/>
        <v>497.088</v>
      </c>
      <c r="Q32">
        <f t="shared" si="2"/>
        <v>497.088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34286</v>
      </c>
      <c r="B33">
        <v>497.238</v>
      </c>
      <c r="C33">
        <v>546.648</v>
      </c>
      <c r="D33" t="s">
        <v>55</v>
      </c>
      <c r="E33" t="s">
        <v>56</v>
      </c>
      <c r="F33" t="s">
        <v>57</v>
      </c>
      <c r="G33">
        <v>49.41</v>
      </c>
      <c r="H33">
        <v>0</v>
      </c>
      <c r="K33" t="s">
        <v>58</v>
      </c>
      <c r="L33" t="s">
        <v>62</v>
      </c>
      <c r="M33" t="s">
        <v>60</v>
      </c>
      <c r="O33" t="e">
        <f t="shared" si="0"/>
        <v>#N/A</v>
      </c>
      <c r="P33">
        <f t="shared" si="1"/>
        <v>497.238</v>
      </c>
      <c r="Q33">
        <f t="shared" si="2"/>
        <v>497.238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34289</v>
      </c>
      <c r="B34">
        <v>497.298</v>
      </c>
      <c r="C34">
        <v>546.648</v>
      </c>
      <c r="D34" t="s">
        <v>55</v>
      </c>
      <c r="E34" t="s">
        <v>56</v>
      </c>
      <c r="F34" t="s">
        <v>57</v>
      </c>
      <c r="G34">
        <v>49.35</v>
      </c>
      <c r="H34">
        <v>0</v>
      </c>
      <c r="K34" t="s">
        <v>58</v>
      </c>
      <c r="L34" t="s">
        <v>62</v>
      </c>
      <c r="M34" t="s">
        <v>60</v>
      </c>
      <c r="O34" t="e">
        <f t="shared" si="0"/>
        <v>#N/A</v>
      </c>
      <c r="P34">
        <f t="shared" si="1"/>
        <v>497.298</v>
      </c>
      <c r="Q34">
        <f t="shared" si="2"/>
        <v>497.298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34313</v>
      </c>
      <c r="B35">
        <v>497.408</v>
      </c>
      <c r="C35">
        <v>546.648</v>
      </c>
      <c r="D35" t="s">
        <v>55</v>
      </c>
      <c r="E35" t="s">
        <v>56</v>
      </c>
      <c r="F35" t="s">
        <v>57</v>
      </c>
      <c r="G35">
        <v>49.24</v>
      </c>
      <c r="H35">
        <v>0</v>
      </c>
      <c r="K35" t="s">
        <v>58</v>
      </c>
      <c r="L35" t="s">
        <v>62</v>
      </c>
      <c r="M35" t="s">
        <v>60</v>
      </c>
      <c r="O35" t="e">
        <f t="shared" si="0"/>
        <v>#N/A</v>
      </c>
      <c r="P35">
        <f t="shared" si="1"/>
        <v>497.408</v>
      </c>
      <c r="Q35">
        <f t="shared" si="2"/>
        <v>497.408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34323</v>
      </c>
      <c r="B36">
        <v>497.448</v>
      </c>
      <c r="C36">
        <v>546.648</v>
      </c>
      <c r="D36" t="s">
        <v>55</v>
      </c>
      <c r="E36" t="s">
        <v>56</v>
      </c>
      <c r="F36" t="s">
        <v>57</v>
      </c>
      <c r="G36">
        <v>49.2</v>
      </c>
      <c r="H36">
        <v>0</v>
      </c>
      <c r="K36" t="s">
        <v>58</v>
      </c>
      <c r="L36" t="s">
        <v>62</v>
      </c>
      <c r="M36" t="s">
        <v>60</v>
      </c>
      <c r="O36" t="e">
        <f t="shared" si="0"/>
        <v>#N/A</v>
      </c>
      <c r="P36">
        <f t="shared" si="1"/>
        <v>497.448</v>
      </c>
      <c r="Q36">
        <f t="shared" si="2"/>
        <v>497.448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34346</v>
      </c>
      <c r="B37">
        <v>497.388</v>
      </c>
      <c r="C37">
        <v>546.648</v>
      </c>
      <c r="D37" t="s">
        <v>55</v>
      </c>
      <c r="E37" t="s">
        <v>56</v>
      </c>
      <c r="F37" t="s">
        <v>57</v>
      </c>
      <c r="G37">
        <v>49.26</v>
      </c>
      <c r="H37">
        <v>0</v>
      </c>
      <c r="K37" t="s">
        <v>58</v>
      </c>
      <c r="L37" t="s">
        <v>62</v>
      </c>
      <c r="M37" t="s">
        <v>60</v>
      </c>
      <c r="O37" t="e">
        <f t="shared" si="0"/>
        <v>#N/A</v>
      </c>
      <c r="P37">
        <f t="shared" si="1"/>
        <v>497.388</v>
      </c>
      <c r="Q37">
        <f t="shared" si="2"/>
        <v>497.388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34382</v>
      </c>
      <c r="B38">
        <v>497.448</v>
      </c>
      <c r="C38">
        <v>546.648</v>
      </c>
      <c r="D38" t="s">
        <v>55</v>
      </c>
      <c r="E38" t="s">
        <v>56</v>
      </c>
      <c r="F38" t="s">
        <v>57</v>
      </c>
      <c r="G38">
        <v>49.2</v>
      </c>
      <c r="H38">
        <v>0</v>
      </c>
      <c r="K38" t="s">
        <v>58</v>
      </c>
      <c r="L38" t="s">
        <v>62</v>
      </c>
      <c r="M38" t="s">
        <v>60</v>
      </c>
      <c r="O38" t="e">
        <f t="shared" si="0"/>
        <v>#N/A</v>
      </c>
      <c r="P38">
        <f t="shared" si="1"/>
        <v>497.448</v>
      </c>
      <c r="Q38">
        <f t="shared" si="2"/>
        <v>497.448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34404</v>
      </c>
      <c r="B39">
        <v>497.288</v>
      </c>
      <c r="C39">
        <v>546.648</v>
      </c>
      <c r="D39" t="s">
        <v>55</v>
      </c>
      <c r="E39" t="s">
        <v>56</v>
      </c>
      <c r="F39" t="s">
        <v>57</v>
      </c>
      <c r="G39">
        <v>49.36</v>
      </c>
      <c r="H39">
        <v>0</v>
      </c>
      <c r="K39" t="s">
        <v>58</v>
      </c>
      <c r="L39" t="s">
        <v>62</v>
      </c>
      <c r="M39" t="s">
        <v>60</v>
      </c>
      <c r="O39" t="e">
        <f t="shared" si="0"/>
        <v>#N/A</v>
      </c>
      <c r="P39">
        <f t="shared" si="1"/>
        <v>497.288</v>
      </c>
      <c r="Q39">
        <f t="shared" si="2"/>
        <v>497.288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34436</v>
      </c>
      <c r="B40">
        <v>497.228</v>
      </c>
      <c r="C40">
        <v>546.648</v>
      </c>
      <c r="D40" t="s">
        <v>55</v>
      </c>
      <c r="E40" t="s">
        <v>56</v>
      </c>
      <c r="F40" t="s">
        <v>57</v>
      </c>
      <c r="G40">
        <v>49.42</v>
      </c>
      <c r="H40">
        <v>0</v>
      </c>
      <c r="K40" t="s">
        <v>58</v>
      </c>
      <c r="L40" t="s">
        <v>62</v>
      </c>
      <c r="M40" t="s">
        <v>60</v>
      </c>
      <c r="O40" t="e">
        <f t="shared" si="0"/>
        <v>#N/A</v>
      </c>
      <c r="P40">
        <f t="shared" si="1"/>
        <v>497.228</v>
      </c>
      <c r="Q40">
        <f t="shared" si="2"/>
        <v>497.228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34471</v>
      </c>
      <c r="B41">
        <v>496.998</v>
      </c>
      <c r="C41">
        <v>546.648</v>
      </c>
      <c r="D41" t="s">
        <v>55</v>
      </c>
      <c r="E41" t="s">
        <v>56</v>
      </c>
      <c r="F41" t="s">
        <v>57</v>
      </c>
      <c r="G41">
        <v>49.65</v>
      </c>
      <c r="H41">
        <v>0</v>
      </c>
      <c r="K41" t="s">
        <v>58</v>
      </c>
      <c r="L41" t="s">
        <v>62</v>
      </c>
      <c r="M41" t="s">
        <v>60</v>
      </c>
      <c r="O41" t="e">
        <f t="shared" si="0"/>
        <v>#N/A</v>
      </c>
      <c r="P41">
        <f t="shared" si="1"/>
        <v>496.998</v>
      </c>
      <c r="Q41">
        <f t="shared" si="2"/>
        <v>496.998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34499</v>
      </c>
      <c r="B42">
        <v>496.448</v>
      </c>
      <c r="C42">
        <v>546.648</v>
      </c>
      <c r="D42" t="s">
        <v>55</v>
      </c>
      <c r="E42" t="s">
        <v>56</v>
      </c>
      <c r="F42" t="s">
        <v>57</v>
      </c>
      <c r="G42">
        <v>50.2</v>
      </c>
      <c r="H42">
        <v>0</v>
      </c>
      <c r="K42" t="s">
        <v>58</v>
      </c>
      <c r="L42" t="s">
        <v>62</v>
      </c>
      <c r="M42" t="s">
        <v>60</v>
      </c>
      <c r="O42" t="e">
        <f t="shared" si="0"/>
        <v>#N/A</v>
      </c>
      <c r="P42">
        <f t="shared" si="1"/>
        <v>496.448</v>
      </c>
      <c r="Q42">
        <f t="shared" si="2"/>
        <v>496.448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34536</v>
      </c>
      <c r="B43">
        <v>495.548</v>
      </c>
      <c r="C43">
        <v>546.648</v>
      </c>
      <c r="D43" t="s">
        <v>55</v>
      </c>
      <c r="E43" t="s">
        <v>56</v>
      </c>
      <c r="F43" t="s">
        <v>57</v>
      </c>
      <c r="G43">
        <v>51.1</v>
      </c>
      <c r="H43">
        <v>0</v>
      </c>
      <c r="K43" t="s">
        <v>58</v>
      </c>
      <c r="L43" t="s">
        <v>62</v>
      </c>
      <c r="M43" t="s">
        <v>60</v>
      </c>
      <c r="O43" t="e">
        <f t="shared" si="0"/>
        <v>#N/A</v>
      </c>
      <c r="P43">
        <f t="shared" si="1"/>
        <v>495.548</v>
      </c>
      <c r="Q43">
        <f t="shared" si="2"/>
        <v>495.548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34570</v>
      </c>
      <c r="B44">
        <v>495.188</v>
      </c>
      <c r="C44">
        <v>546.648</v>
      </c>
      <c r="D44" t="s">
        <v>55</v>
      </c>
      <c r="E44" t="s">
        <v>56</v>
      </c>
      <c r="F44" t="s">
        <v>57</v>
      </c>
      <c r="G44">
        <v>51.46</v>
      </c>
      <c r="H44">
        <v>0</v>
      </c>
      <c r="K44" t="s">
        <v>58</v>
      </c>
      <c r="L44" t="s">
        <v>62</v>
      </c>
      <c r="M44" t="s">
        <v>60</v>
      </c>
      <c r="O44" t="e">
        <f t="shared" si="0"/>
        <v>#N/A</v>
      </c>
      <c r="P44">
        <f t="shared" si="1"/>
        <v>495.188</v>
      </c>
      <c r="Q44">
        <f t="shared" si="2"/>
        <v>495.188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34597</v>
      </c>
      <c r="B45">
        <v>495.448</v>
      </c>
      <c r="C45">
        <v>546.648</v>
      </c>
      <c r="D45" t="s">
        <v>55</v>
      </c>
      <c r="E45" t="s">
        <v>56</v>
      </c>
      <c r="F45" t="s">
        <v>57</v>
      </c>
      <c r="G45">
        <v>51.2</v>
      </c>
      <c r="H45">
        <v>0</v>
      </c>
      <c r="K45" t="s">
        <v>58</v>
      </c>
      <c r="L45" t="s">
        <v>62</v>
      </c>
      <c r="M45" t="s">
        <v>60</v>
      </c>
      <c r="O45" t="e">
        <f t="shared" si="0"/>
        <v>#N/A</v>
      </c>
      <c r="P45">
        <f t="shared" si="1"/>
        <v>495.448</v>
      </c>
      <c r="Q45">
        <f t="shared" si="2"/>
        <v>495.448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34661</v>
      </c>
      <c r="B46">
        <v>495.918</v>
      </c>
      <c r="C46">
        <v>546.648</v>
      </c>
      <c r="D46" t="s">
        <v>55</v>
      </c>
      <c r="E46" t="s">
        <v>56</v>
      </c>
      <c r="F46" t="s">
        <v>57</v>
      </c>
      <c r="G46">
        <v>50.73</v>
      </c>
      <c r="H46">
        <v>0</v>
      </c>
      <c r="K46" t="s">
        <v>58</v>
      </c>
      <c r="L46" t="s">
        <v>62</v>
      </c>
      <c r="M46" t="s">
        <v>60</v>
      </c>
      <c r="O46" t="e">
        <f t="shared" si="0"/>
        <v>#N/A</v>
      </c>
      <c r="P46">
        <f t="shared" si="1"/>
        <v>495.918</v>
      </c>
      <c r="Q46">
        <f t="shared" si="2"/>
        <v>495.918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34729</v>
      </c>
      <c r="B47">
        <v>496.228</v>
      </c>
      <c r="C47">
        <v>546.648</v>
      </c>
      <c r="D47" t="s">
        <v>55</v>
      </c>
      <c r="E47" t="s">
        <v>56</v>
      </c>
      <c r="F47" t="s">
        <v>57</v>
      </c>
      <c r="G47">
        <v>50.42</v>
      </c>
      <c r="H47">
        <v>0</v>
      </c>
      <c r="K47" t="s">
        <v>58</v>
      </c>
      <c r="L47" t="s">
        <v>62</v>
      </c>
      <c r="M47" t="s">
        <v>60</v>
      </c>
      <c r="O47" t="e">
        <f t="shared" si="0"/>
        <v>#N/A</v>
      </c>
      <c r="P47">
        <f t="shared" si="1"/>
        <v>496.228</v>
      </c>
      <c r="Q47">
        <f t="shared" si="2"/>
        <v>496.228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34845</v>
      </c>
      <c r="B48">
        <v>495.768</v>
      </c>
      <c r="C48">
        <v>546.648</v>
      </c>
      <c r="D48" t="s">
        <v>55</v>
      </c>
      <c r="E48" t="s">
        <v>56</v>
      </c>
      <c r="F48" t="s">
        <v>57</v>
      </c>
      <c r="G48">
        <v>50.88</v>
      </c>
      <c r="H48">
        <v>0</v>
      </c>
      <c r="K48" t="s">
        <v>58</v>
      </c>
      <c r="L48" t="s">
        <v>63</v>
      </c>
      <c r="M48" t="s">
        <v>60</v>
      </c>
      <c r="O48" t="e">
        <f t="shared" si="0"/>
        <v>#N/A</v>
      </c>
      <c r="P48">
        <f t="shared" si="1"/>
        <v>495.768</v>
      </c>
      <c r="Q48">
        <f t="shared" si="2"/>
        <v>495.768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34908</v>
      </c>
      <c r="B49">
        <v>494.958</v>
      </c>
      <c r="C49">
        <v>546.648</v>
      </c>
      <c r="D49" t="s">
        <v>55</v>
      </c>
      <c r="E49" t="s">
        <v>56</v>
      </c>
      <c r="F49" t="s">
        <v>57</v>
      </c>
      <c r="G49">
        <v>51.69</v>
      </c>
      <c r="H49">
        <v>0</v>
      </c>
      <c r="K49" t="s">
        <v>58</v>
      </c>
      <c r="L49" t="s">
        <v>63</v>
      </c>
      <c r="M49" t="s">
        <v>60</v>
      </c>
      <c r="O49" t="e">
        <f t="shared" si="0"/>
        <v>#N/A</v>
      </c>
      <c r="P49">
        <f t="shared" si="1"/>
        <v>494.958</v>
      </c>
      <c r="Q49">
        <f t="shared" si="2"/>
        <v>494.958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34963</v>
      </c>
      <c r="B50">
        <v>495.498</v>
      </c>
      <c r="C50">
        <v>546.648</v>
      </c>
      <c r="D50" t="s">
        <v>55</v>
      </c>
      <c r="E50" t="s">
        <v>56</v>
      </c>
      <c r="F50" t="s">
        <v>57</v>
      </c>
      <c r="G50">
        <v>51.15</v>
      </c>
      <c r="H50">
        <v>0</v>
      </c>
      <c r="K50" t="s">
        <v>58</v>
      </c>
      <c r="L50" t="s">
        <v>63</v>
      </c>
      <c r="M50" t="s">
        <v>60</v>
      </c>
      <c r="O50" t="e">
        <f t="shared" si="0"/>
        <v>#N/A</v>
      </c>
      <c r="P50">
        <f t="shared" si="1"/>
        <v>495.498</v>
      </c>
      <c r="Q50">
        <f t="shared" si="2"/>
        <v>495.498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35017</v>
      </c>
      <c r="B51">
        <v>495.398</v>
      </c>
      <c r="C51">
        <v>546.648</v>
      </c>
      <c r="D51" t="s">
        <v>55</v>
      </c>
      <c r="E51" t="s">
        <v>56</v>
      </c>
      <c r="F51" t="s">
        <v>57</v>
      </c>
      <c r="G51">
        <v>51.25</v>
      </c>
      <c r="H51">
        <v>0</v>
      </c>
      <c r="K51" t="s">
        <v>58</v>
      </c>
      <c r="L51" t="s">
        <v>63</v>
      </c>
      <c r="M51" t="s">
        <v>60</v>
      </c>
      <c r="O51" t="e">
        <f t="shared" si="0"/>
        <v>#N/A</v>
      </c>
      <c r="P51">
        <f t="shared" si="1"/>
        <v>495.398</v>
      </c>
      <c r="Q51">
        <f t="shared" si="2"/>
        <v>495.398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35089</v>
      </c>
      <c r="B52">
        <v>495.778</v>
      </c>
      <c r="C52">
        <v>546.648</v>
      </c>
      <c r="D52" t="s">
        <v>55</v>
      </c>
      <c r="E52" t="s">
        <v>56</v>
      </c>
      <c r="F52" t="s">
        <v>57</v>
      </c>
      <c r="G52">
        <v>50.87</v>
      </c>
      <c r="H52">
        <v>0</v>
      </c>
      <c r="K52" t="s">
        <v>58</v>
      </c>
      <c r="L52" t="s">
        <v>63</v>
      </c>
      <c r="M52" t="s">
        <v>60</v>
      </c>
      <c r="O52" t="e">
        <f t="shared" si="0"/>
        <v>#N/A</v>
      </c>
      <c r="P52">
        <f t="shared" si="1"/>
        <v>495.778</v>
      </c>
      <c r="Q52">
        <f t="shared" si="2"/>
        <v>495.778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35145</v>
      </c>
      <c r="B53">
        <v>497.098</v>
      </c>
      <c r="C53">
        <v>546.648</v>
      </c>
      <c r="D53" t="s">
        <v>55</v>
      </c>
      <c r="E53" t="s">
        <v>56</v>
      </c>
      <c r="F53" t="s">
        <v>57</v>
      </c>
      <c r="G53">
        <v>49.55</v>
      </c>
      <c r="H53">
        <v>0</v>
      </c>
      <c r="K53" t="s">
        <v>58</v>
      </c>
      <c r="L53" t="s">
        <v>63</v>
      </c>
      <c r="M53" t="s">
        <v>60</v>
      </c>
      <c r="O53" t="e">
        <f t="shared" si="0"/>
        <v>#N/A</v>
      </c>
      <c r="P53">
        <f t="shared" si="1"/>
        <v>497.098</v>
      </c>
      <c r="Q53">
        <f t="shared" si="2"/>
        <v>497.098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35206</v>
      </c>
      <c r="B54">
        <v>498.068</v>
      </c>
      <c r="C54">
        <v>546.648</v>
      </c>
      <c r="D54" t="s">
        <v>55</v>
      </c>
      <c r="E54" t="s">
        <v>56</v>
      </c>
      <c r="F54" t="s">
        <v>57</v>
      </c>
      <c r="G54">
        <v>48.58</v>
      </c>
      <c r="H54">
        <v>0</v>
      </c>
      <c r="K54" t="s">
        <v>58</v>
      </c>
      <c r="L54" t="s">
        <v>63</v>
      </c>
      <c r="M54" t="s">
        <v>60</v>
      </c>
      <c r="O54" t="e">
        <f t="shared" si="0"/>
        <v>#N/A</v>
      </c>
      <c r="P54">
        <f t="shared" si="1"/>
        <v>498.068</v>
      </c>
      <c r="Q54">
        <f t="shared" si="2"/>
        <v>498.068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35268</v>
      </c>
      <c r="B55">
        <v>497.548</v>
      </c>
      <c r="C55">
        <v>546.648</v>
      </c>
      <c r="D55" t="s">
        <v>55</v>
      </c>
      <c r="E55" t="s">
        <v>56</v>
      </c>
      <c r="F55" t="s">
        <v>57</v>
      </c>
      <c r="G55">
        <v>49.1</v>
      </c>
      <c r="H55">
        <v>0</v>
      </c>
      <c r="K55" t="s">
        <v>58</v>
      </c>
      <c r="L55" t="s">
        <v>63</v>
      </c>
      <c r="M55" t="s">
        <v>60</v>
      </c>
      <c r="O55" t="e">
        <f t="shared" si="0"/>
        <v>#N/A</v>
      </c>
      <c r="P55">
        <f t="shared" si="1"/>
        <v>497.548</v>
      </c>
      <c r="Q55">
        <f t="shared" si="2"/>
        <v>497.548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35328</v>
      </c>
      <c r="B56">
        <v>497.188</v>
      </c>
      <c r="C56">
        <v>546.648</v>
      </c>
      <c r="D56" t="s">
        <v>55</v>
      </c>
      <c r="E56" t="s">
        <v>56</v>
      </c>
      <c r="F56" t="s">
        <v>57</v>
      </c>
      <c r="G56">
        <v>49.46</v>
      </c>
      <c r="H56">
        <v>0</v>
      </c>
      <c r="K56" t="s">
        <v>58</v>
      </c>
      <c r="L56" t="s">
        <v>63</v>
      </c>
      <c r="M56" t="s">
        <v>60</v>
      </c>
      <c r="O56" t="e">
        <f t="shared" si="0"/>
        <v>#N/A</v>
      </c>
      <c r="P56">
        <f t="shared" si="1"/>
        <v>497.188</v>
      </c>
      <c r="Q56">
        <f t="shared" si="2"/>
        <v>497.188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35389</v>
      </c>
      <c r="B57">
        <v>497.348</v>
      </c>
      <c r="C57">
        <v>546.648</v>
      </c>
      <c r="D57" t="s">
        <v>55</v>
      </c>
      <c r="E57" t="s">
        <v>56</v>
      </c>
      <c r="F57" t="s">
        <v>57</v>
      </c>
      <c r="G57">
        <v>49.3</v>
      </c>
      <c r="H57">
        <v>0</v>
      </c>
      <c r="K57" t="s">
        <v>58</v>
      </c>
      <c r="L57" t="s">
        <v>62</v>
      </c>
      <c r="M57" t="s">
        <v>60</v>
      </c>
      <c r="O57" t="e">
        <f t="shared" si="0"/>
        <v>#N/A</v>
      </c>
      <c r="P57">
        <f t="shared" si="1"/>
        <v>497.348</v>
      </c>
      <c r="Q57">
        <f t="shared" si="2"/>
        <v>497.348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35448</v>
      </c>
      <c r="B58">
        <v>498.438</v>
      </c>
      <c r="C58">
        <v>546.648</v>
      </c>
      <c r="D58" t="s">
        <v>55</v>
      </c>
      <c r="E58" t="s">
        <v>56</v>
      </c>
      <c r="F58" t="s">
        <v>57</v>
      </c>
      <c r="G58">
        <v>48.21</v>
      </c>
      <c r="H58">
        <v>0</v>
      </c>
      <c r="K58" t="s">
        <v>58</v>
      </c>
      <c r="L58" t="s">
        <v>62</v>
      </c>
      <c r="M58" t="s">
        <v>60</v>
      </c>
      <c r="O58" t="e">
        <f t="shared" si="0"/>
        <v>#N/A</v>
      </c>
      <c r="P58">
        <f t="shared" si="1"/>
        <v>498.438</v>
      </c>
      <c r="Q58">
        <f t="shared" si="2"/>
        <v>498.438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35497</v>
      </c>
      <c r="B59">
        <v>500.458</v>
      </c>
      <c r="C59">
        <v>546.648</v>
      </c>
      <c r="D59" t="s">
        <v>55</v>
      </c>
      <c r="E59" t="s">
        <v>56</v>
      </c>
      <c r="F59" t="s">
        <v>57</v>
      </c>
      <c r="G59">
        <v>46.19</v>
      </c>
      <c r="H59">
        <v>0</v>
      </c>
      <c r="K59" t="s">
        <v>58</v>
      </c>
      <c r="L59" t="s">
        <v>62</v>
      </c>
      <c r="M59" t="s">
        <v>60</v>
      </c>
      <c r="O59" t="e">
        <f t="shared" si="0"/>
        <v>#N/A</v>
      </c>
      <c r="P59">
        <f t="shared" si="1"/>
        <v>500.458</v>
      </c>
      <c r="Q59">
        <f t="shared" si="2"/>
        <v>500.458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35580</v>
      </c>
      <c r="B60">
        <v>500.848</v>
      </c>
      <c r="C60">
        <v>546.648</v>
      </c>
      <c r="D60" t="s">
        <v>55</v>
      </c>
      <c r="E60" t="s">
        <v>56</v>
      </c>
      <c r="F60" t="s">
        <v>57</v>
      </c>
      <c r="G60">
        <v>45.8</v>
      </c>
      <c r="H60">
        <v>0</v>
      </c>
      <c r="K60" t="s">
        <v>58</v>
      </c>
      <c r="L60" t="s">
        <v>62</v>
      </c>
      <c r="M60" t="s">
        <v>60</v>
      </c>
      <c r="O60" t="e">
        <f t="shared" si="0"/>
        <v>#N/A</v>
      </c>
      <c r="P60">
        <f t="shared" si="1"/>
        <v>500.848</v>
      </c>
      <c r="Q60">
        <f t="shared" si="2"/>
        <v>500.848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35678</v>
      </c>
      <c r="B61">
        <v>502.578</v>
      </c>
      <c r="C61">
        <v>546.648</v>
      </c>
      <c r="D61" t="s">
        <v>55</v>
      </c>
      <c r="E61" t="s">
        <v>56</v>
      </c>
      <c r="F61" t="s">
        <v>57</v>
      </c>
      <c r="G61">
        <v>44.07</v>
      </c>
      <c r="H61">
        <v>0</v>
      </c>
      <c r="K61" t="s">
        <v>58</v>
      </c>
      <c r="L61" t="s">
        <v>62</v>
      </c>
      <c r="M61" t="s">
        <v>60</v>
      </c>
      <c r="O61" t="e">
        <f t="shared" si="0"/>
        <v>#N/A</v>
      </c>
      <c r="P61">
        <f t="shared" si="1"/>
        <v>502.578</v>
      </c>
      <c r="Q61">
        <f t="shared" si="2"/>
        <v>502.578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35744</v>
      </c>
      <c r="B62">
        <v>502.468</v>
      </c>
      <c r="C62">
        <v>546.648</v>
      </c>
      <c r="D62" t="s">
        <v>55</v>
      </c>
      <c r="E62" t="s">
        <v>56</v>
      </c>
      <c r="F62" t="s">
        <v>57</v>
      </c>
      <c r="G62">
        <v>44.18</v>
      </c>
      <c r="H62">
        <v>0</v>
      </c>
      <c r="K62" t="s">
        <v>58</v>
      </c>
      <c r="L62" t="s">
        <v>62</v>
      </c>
      <c r="M62" t="s">
        <v>60</v>
      </c>
      <c r="O62" t="e">
        <f t="shared" si="0"/>
        <v>#N/A</v>
      </c>
      <c r="P62">
        <f t="shared" si="1"/>
        <v>502.468</v>
      </c>
      <c r="Q62">
        <f t="shared" si="2"/>
        <v>502.468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35813</v>
      </c>
      <c r="B63">
        <v>502.618</v>
      </c>
      <c r="C63">
        <v>546.648</v>
      </c>
      <c r="D63" t="s">
        <v>55</v>
      </c>
      <c r="E63" t="s">
        <v>56</v>
      </c>
      <c r="F63" t="s">
        <v>57</v>
      </c>
      <c r="G63">
        <v>44.03</v>
      </c>
      <c r="H63">
        <v>0</v>
      </c>
      <c r="K63" t="s">
        <v>58</v>
      </c>
      <c r="L63" t="s">
        <v>62</v>
      </c>
      <c r="M63" t="s">
        <v>60</v>
      </c>
      <c r="O63" t="e">
        <f t="shared" si="0"/>
        <v>#N/A</v>
      </c>
      <c r="P63">
        <f t="shared" si="1"/>
        <v>502.618</v>
      </c>
      <c r="Q63">
        <f t="shared" si="2"/>
        <v>502.618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35861</v>
      </c>
      <c r="B64">
        <v>502.628</v>
      </c>
      <c r="C64">
        <v>546.648</v>
      </c>
      <c r="D64" t="s">
        <v>55</v>
      </c>
      <c r="E64" t="s">
        <v>56</v>
      </c>
      <c r="F64" t="s">
        <v>57</v>
      </c>
      <c r="G64">
        <v>44.02</v>
      </c>
      <c r="H64">
        <v>0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502.628</v>
      </c>
      <c r="Q64">
        <f t="shared" si="2"/>
        <v>502.628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35937</v>
      </c>
      <c r="B65">
        <v>502.118</v>
      </c>
      <c r="C65">
        <v>546.648</v>
      </c>
      <c r="D65" t="s">
        <v>55</v>
      </c>
      <c r="E65" t="s">
        <v>56</v>
      </c>
      <c r="F65" t="s">
        <v>57</v>
      </c>
      <c r="G65">
        <v>44.53</v>
      </c>
      <c r="H65">
        <v>0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502.118</v>
      </c>
      <c r="Q65">
        <f t="shared" si="2"/>
        <v>502.118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35988</v>
      </c>
      <c r="B66">
        <v>501.728</v>
      </c>
      <c r="C66">
        <v>546.648</v>
      </c>
      <c r="D66" t="s">
        <v>55</v>
      </c>
      <c r="E66" t="s">
        <v>56</v>
      </c>
      <c r="F66" t="s">
        <v>57</v>
      </c>
      <c r="G66">
        <v>44.92</v>
      </c>
      <c r="H66">
        <v>0</v>
      </c>
      <c r="K66" t="s">
        <v>58</v>
      </c>
      <c r="L66" t="s">
        <v>62</v>
      </c>
      <c r="M66" t="s">
        <v>60</v>
      </c>
      <c r="O66" t="e">
        <f t="shared" si="0"/>
        <v>#N/A</v>
      </c>
      <c r="P66">
        <f t="shared" si="1"/>
        <v>501.728</v>
      </c>
      <c r="Q66">
        <f t="shared" si="2"/>
        <v>501.728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36042</v>
      </c>
      <c r="B67">
        <v>500.688</v>
      </c>
      <c r="C67">
        <v>546.648</v>
      </c>
      <c r="D67" t="s">
        <v>55</v>
      </c>
      <c r="E67" t="s">
        <v>56</v>
      </c>
      <c r="F67" t="s">
        <v>57</v>
      </c>
      <c r="G67">
        <v>45.96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500.688</v>
      </c>
      <c r="Q67">
        <f t="shared" si="2"/>
        <v>500.688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36099</v>
      </c>
      <c r="B68">
        <v>500.738</v>
      </c>
      <c r="C68">
        <v>546.648</v>
      </c>
      <c r="D68" t="s">
        <v>55</v>
      </c>
      <c r="E68" t="s">
        <v>56</v>
      </c>
      <c r="F68" t="s">
        <v>57</v>
      </c>
      <c r="G68">
        <v>45.91</v>
      </c>
      <c r="H68">
        <v>0</v>
      </c>
      <c r="K68" t="s">
        <v>58</v>
      </c>
      <c r="L68" t="s">
        <v>62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500.738</v>
      </c>
      <c r="Q68">
        <f aca="true" t="shared" si="15" ref="Q68:Q131">IF(ISNA(P68),IF(ISNA(R68),IF(ISNA(S68),"",S68),R68),P68)</f>
        <v>500.738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36190</v>
      </c>
      <c r="B69">
        <v>500.468</v>
      </c>
      <c r="C69">
        <v>546.648</v>
      </c>
      <c r="D69" t="s">
        <v>55</v>
      </c>
      <c r="E69" t="s">
        <v>56</v>
      </c>
      <c r="F69" t="s">
        <v>57</v>
      </c>
      <c r="G69">
        <v>46.18</v>
      </c>
      <c r="H69">
        <v>0</v>
      </c>
      <c r="K69" t="s">
        <v>58</v>
      </c>
      <c r="L69" t="s">
        <v>62</v>
      </c>
      <c r="M69" t="s">
        <v>60</v>
      </c>
      <c r="O69" t="e">
        <f t="shared" si="13"/>
        <v>#N/A</v>
      </c>
      <c r="P69">
        <f t="shared" si="14"/>
        <v>500.468</v>
      </c>
      <c r="Q69">
        <f t="shared" si="15"/>
        <v>500.468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36239</v>
      </c>
      <c r="B70">
        <v>500.208</v>
      </c>
      <c r="C70">
        <v>546.648</v>
      </c>
      <c r="D70" t="s">
        <v>55</v>
      </c>
      <c r="E70" t="s">
        <v>56</v>
      </c>
      <c r="F70" t="s">
        <v>57</v>
      </c>
      <c r="G70">
        <v>46.44</v>
      </c>
      <c r="H70">
        <v>0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500.208</v>
      </c>
      <c r="Q70">
        <f t="shared" si="15"/>
        <v>500.208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36309</v>
      </c>
      <c r="B71">
        <v>499.438</v>
      </c>
      <c r="C71">
        <v>546.648</v>
      </c>
      <c r="D71" t="s">
        <v>55</v>
      </c>
      <c r="E71" t="s">
        <v>56</v>
      </c>
      <c r="F71" t="s">
        <v>57</v>
      </c>
      <c r="G71">
        <v>47.21</v>
      </c>
      <c r="H71">
        <v>0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499.438</v>
      </c>
      <c r="Q71">
        <f t="shared" si="15"/>
        <v>499.438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36389</v>
      </c>
      <c r="B72">
        <v>498.818</v>
      </c>
      <c r="C72">
        <v>546.648</v>
      </c>
      <c r="D72" t="s">
        <v>55</v>
      </c>
      <c r="E72" t="s">
        <v>56</v>
      </c>
      <c r="F72" t="s">
        <v>57</v>
      </c>
      <c r="G72">
        <v>47.83</v>
      </c>
      <c r="H72">
        <v>0</v>
      </c>
      <c r="K72" t="s">
        <v>58</v>
      </c>
      <c r="L72" t="s">
        <v>61</v>
      </c>
      <c r="M72" t="s">
        <v>60</v>
      </c>
      <c r="O72" t="e">
        <f t="shared" si="13"/>
        <v>#N/A</v>
      </c>
      <c r="P72">
        <f t="shared" si="14"/>
        <v>498.818</v>
      </c>
      <c r="Q72">
        <f t="shared" si="15"/>
        <v>498.818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36431</v>
      </c>
      <c r="B73">
        <v>498.768</v>
      </c>
      <c r="C73">
        <v>546.648</v>
      </c>
      <c r="D73" t="s">
        <v>55</v>
      </c>
      <c r="E73" t="s">
        <v>56</v>
      </c>
      <c r="F73" t="s">
        <v>57</v>
      </c>
      <c r="G73">
        <v>47.88</v>
      </c>
      <c r="H73">
        <v>0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498.768</v>
      </c>
      <c r="Q73">
        <f t="shared" si="15"/>
        <v>498.768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36461</v>
      </c>
      <c r="B74">
        <v>498.978</v>
      </c>
      <c r="C74">
        <v>546.648</v>
      </c>
      <c r="D74" t="s">
        <v>55</v>
      </c>
      <c r="E74" t="s">
        <v>56</v>
      </c>
      <c r="F74" t="s">
        <v>57</v>
      </c>
      <c r="G74">
        <v>47.67</v>
      </c>
      <c r="H74">
        <v>0</v>
      </c>
      <c r="K74" t="s">
        <v>58</v>
      </c>
      <c r="L74" t="s">
        <v>61</v>
      </c>
      <c r="M74" t="s">
        <v>60</v>
      </c>
      <c r="O74" t="e">
        <f t="shared" si="13"/>
        <v>#N/A</v>
      </c>
      <c r="P74">
        <f t="shared" si="14"/>
        <v>498.978</v>
      </c>
      <c r="Q74">
        <f t="shared" si="15"/>
        <v>498.978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36469</v>
      </c>
      <c r="B75">
        <v>498.828</v>
      </c>
      <c r="C75">
        <v>546.648</v>
      </c>
      <c r="D75" t="s">
        <v>55</v>
      </c>
      <c r="E75" t="s">
        <v>56</v>
      </c>
      <c r="F75" t="s">
        <v>57</v>
      </c>
      <c r="G75">
        <v>47.82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498.828</v>
      </c>
      <c r="Q75">
        <f t="shared" si="15"/>
        <v>498.828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36578</v>
      </c>
      <c r="B76">
        <v>499.178</v>
      </c>
      <c r="C76">
        <v>546.648</v>
      </c>
      <c r="D76" t="s">
        <v>55</v>
      </c>
      <c r="E76" t="s">
        <v>56</v>
      </c>
      <c r="F76" t="s">
        <v>57</v>
      </c>
      <c r="G76">
        <v>47.47</v>
      </c>
      <c r="H76">
        <v>0</v>
      </c>
      <c r="K76" t="s">
        <v>58</v>
      </c>
      <c r="L76" t="s">
        <v>61</v>
      </c>
      <c r="M76" t="s">
        <v>60</v>
      </c>
      <c r="O76" t="e">
        <f t="shared" si="13"/>
        <v>#N/A</v>
      </c>
      <c r="P76">
        <f t="shared" si="14"/>
        <v>499.178</v>
      </c>
      <c r="Q76">
        <f t="shared" si="15"/>
        <v>499.178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36650.56736111111</v>
      </c>
      <c r="B77">
        <v>499.138</v>
      </c>
      <c r="C77">
        <v>546.648</v>
      </c>
      <c r="D77" t="s">
        <v>55</v>
      </c>
      <c r="E77" t="s">
        <v>56</v>
      </c>
      <c r="F77" t="s">
        <v>57</v>
      </c>
      <c r="G77">
        <v>47.51</v>
      </c>
      <c r="H77">
        <v>0</v>
      </c>
      <c r="K77" t="s">
        <v>58</v>
      </c>
      <c r="L77" t="s">
        <v>61</v>
      </c>
      <c r="M77" t="s">
        <v>60</v>
      </c>
      <c r="O77" t="e">
        <f t="shared" si="13"/>
        <v>#N/A</v>
      </c>
      <c r="P77">
        <f t="shared" si="14"/>
        <v>499.138</v>
      </c>
      <c r="Q77">
        <f t="shared" si="15"/>
        <v>499.138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36857.381944444445</v>
      </c>
      <c r="B78">
        <v>497.948</v>
      </c>
      <c r="C78">
        <v>546.648</v>
      </c>
      <c r="D78" t="s">
        <v>55</v>
      </c>
      <c r="E78" t="s">
        <v>56</v>
      </c>
      <c r="F78" t="s">
        <v>57</v>
      </c>
      <c r="G78">
        <v>48.7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497.948</v>
      </c>
      <c r="Q78">
        <f t="shared" si="15"/>
        <v>497.948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36909.430555555555</v>
      </c>
      <c r="B79">
        <v>497.718</v>
      </c>
      <c r="C79">
        <v>546.648</v>
      </c>
      <c r="D79" t="s">
        <v>55</v>
      </c>
      <c r="E79" t="s">
        <v>56</v>
      </c>
      <c r="F79" t="s">
        <v>57</v>
      </c>
      <c r="G79">
        <v>48.93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497.718</v>
      </c>
      <c r="Q79">
        <f t="shared" si="15"/>
        <v>497.718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36963.38055555556</v>
      </c>
      <c r="B80">
        <v>500.138</v>
      </c>
      <c r="C80">
        <v>546.648</v>
      </c>
      <c r="D80" t="s">
        <v>55</v>
      </c>
      <c r="E80" t="s">
        <v>56</v>
      </c>
      <c r="F80" t="s">
        <v>57</v>
      </c>
      <c r="G80">
        <v>46.51</v>
      </c>
      <c r="H80">
        <v>0</v>
      </c>
      <c r="K80" t="s">
        <v>58</v>
      </c>
      <c r="L80" t="s">
        <v>62</v>
      </c>
      <c r="M80" t="s">
        <v>60</v>
      </c>
      <c r="O80" t="e">
        <f t="shared" si="13"/>
        <v>#N/A</v>
      </c>
      <c r="P80">
        <f t="shared" si="14"/>
        <v>500.138</v>
      </c>
      <c r="Q80">
        <f t="shared" si="15"/>
        <v>500.138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37013.364583333336</v>
      </c>
      <c r="B81">
        <v>498.298</v>
      </c>
      <c r="C81">
        <v>546.648</v>
      </c>
      <c r="D81" t="s">
        <v>55</v>
      </c>
      <c r="E81" t="s">
        <v>56</v>
      </c>
      <c r="F81" t="s">
        <v>57</v>
      </c>
      <c r="G81">
        <v>48.35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498.298</v>
      </c>
      <c r="Q81">
        <f t="shared" si="15"/>
        <v>498.298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37076.33819444444</v>
      </c>
      <c r="B82">
        <v>498.628</v>
      </c>
      <c r="C82">
        <v>546.648</v>
      </c>
      <c r="D82" t="s">
        <v>55</v>
      </c>
      <c r="E82" t="s">
        <v>56</v>
      </c>
      <c r="F82" t="s">
        <v>57</v>
      </c>
      <c r="G82">
        <v>48.02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498.628</v>
      </c>
      <c r="Q82">
        <f t="shared" si="15"/>
        <v>498.628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37230.35763888889</v>
      </c>
      <c r="B83">
        <v>498.208</v>
      </c>
      <c r="C83">
        <v>546.648</v>
      </c>
      <c r="D83" t="s">
        <v>55</v>
      </c>
      <c r="E83" t="s">
        <v>56</v>
      </c>
      <c r="F83" t="s">
        <v>57</v>
      </c>
      <c r="G83">
        <v>48.44</v>
      </c>
      <c r="H83">
        <v>0</v>
      </c>
      <c r="K83" t="s">
        <v>58</v>
      </c>
      <c r="L83" t="s">
        <v>61</v>
      </c>
      <c r="M83" t="s">
        <v>60</v>
      </c>
      <c r="O83" t="e">
        <f t="shared" si="13"/>
        <v>#N/A</v>
      </c>
      <c r="P83">
        <f t="shared" si="14"/>
        <v>498.208</v>
      </c>
      <c r="Q83">
        <f t="shared" si="15"/>
        <v>498.208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37278.725694444445</v>
      </c>
      <c r="B84">
        <v>498.288</v>
      </c>
      <c r="C84">
        <v>546.648</v>
      </c>
      <c r="D84" t="s">
        <v>55</v>
      </c>
      <c r="E84" t="s">
        <v>56</v>
      </c>
      <c r="F84" t="s">
        <v>57</v>
      </c>
      <c r="G84">
        <v>48.36</v>
      </c>
      <c r="H84">
        <v>0</v>
      </c>
      <c r="K84" t="s">
        <v>58</v>
      </c>
      <c r="L84" t="s">
        <v>61</v>
      </c>
      <c r="M84" t="s">
        <v>60</v>
      </c>
      <c r="O84" t="e">
        <f t="shared" si="13"/>
        <v>#N/A</v>
      </c>
      <c r="P84">
        <f t="shared" si="14"/>
        <v>498.288</v>
      </c>
      <c r="Q84">
        <f t="shared" si="15"/>
        <v>498.288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37313.368055555555</v>
      </c>
      <c r="B85">
        <v>497.938</v>
      </c>
      <c r="C85">
        <v>546.648</v>
      </c>
      <c r="D85" t="s">
        <v>55</v>
      </c>
      <c r="E85" t="s">
        <v>56</v>
      </c>
      <c r="F85" t="s">
        <v>57</v>
      </c>
      <c r="G85">
        <v>48.71</v>
      </c>
      <c r="H85">
        <v>0</v>
      </c>
      <c r="K85" t="s">
        <v>58</v>
      </c>
      <c r="L85" t="s">
        <v>61</v>
      </c>
      <c r="M85" t="s">
        <v>60</v>
      </c>
      <c r="O85" t="e">
        <f t="shared" si="13"/>
        <v>#N/A</v>
      </c>
      <c r="P85">
        <f t="shared" si="14"/>
        <v>497.938</v>
      </c>
      <c r="Q85">
        <f t="shared" si="15"/>
        <v>497.938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37335.791666666664</v>
      </c>
      <c r="B86">
        <v>497.918</v>
      </c>
      <c r="C86">
        <v>546.648</v>
      </c>
      <c r="D86" t="s">
        <v>55</v>
      </c>
      <c r="E86" t="s">
        <v>56</v>
      </c>
      <c r="F86" t="s">
        <v>57</v>
      </c>
      <c r="G86">
        <v>48.73</v>
      </c>
      <c r="H86">
        <v>0</v>
      </c>
      <c r="K86" t="s">
        <v>58</v>
      </c>
      <c r="L86" t="s">
        <v>61</v>
      </c>
      <c r="M86" t="s">
        <v>60</v>
      </c>
      <c r="O86" t="e">
        <f t="shared" si="13"/>
        <v>#N/A</v>
      </c>
      <c r="P86">
        <f t="shared" si="14"/>
        <v>497.918</v>
      </c>
      <c r="Q86">
        <f t="shared" si="15"/>
        <v>497.918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37372.35763888889</v>
      </c>
      <c r="B87">
        <v>497.658</v>
      </c>
      <c r="C87">
        <v>546.648</v>
      </c>
      <c r="D87" t="s">
        <v>55</v>
      </c>
      <c r="E87" t="s">
        <v>56</v>
      </c>
      <c r="F87" t="s">
        <v>57</v>
      </c>
      <c r="G87">
        <v>48.99</v>
      </c>
      <c r="H87">
        <v>0</v>
      </c>
      <c r="K87" t="s">
        <v>58</v>
      </c>
      <c r="L87" t="s">
        <v>61</v>
      </c>
      <c r="M87" t="s">
        <v>60</v>
      </c>
      <c r="O87" t="e">
        <f t="shared" si="13"/>
        <v>#N/A</v>
      </c>
      <c r="P87">
        <f t="shared" si="14"/>
        <v>497.658</v>
      </c>
      <c r="Q87">
        <f t="shared" si="15"/>
        <v>497.658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37387.5</v>
      </c>
      <c r="B88">
        <v>498.158</v>
      </c>
      <c r="C88">
        <v>546.648</v>
      </c>
      <c r="D88" t="s">
        <v>55</v>
      </c>
      <c r="E88" t="s">
        <v>56</v>
      </c>
      <c r="F88" t="s">
        <v>57</v>
      </c>
      <c r="G88">
        <v>48.49</v>
      </c>
      <c r="H88">
        <v>0</v>
      </c>
      <c r="K88" t="s">
        <v>58</v>
      </c>
      <c r="L88" t="s">
        <v>61</v>
      </c>
      <c r="M88" t="s">
        <v>60</v>
      </c>
      <c r="O88" t="e">
        <f t="shared" si="13"/>
        <v>#N/A</v>
      </c>
      <c r="P88">
        <f t="shared" si="14"/>
        <v>498.158</v>
      </c>
      <c r="Q88">
        <f t="shared" si="15"/>
        <v>498.158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37419.5</v>
      </c>
      <c r="B89">
        <v>498.088</v>
      </c>
      <c r="C89">
        <v>546.648</v>
      </c>
      <c r="D89" t="s">
        <v>55</v>
      </c>
      <c r="E89" t="s">
        <v>56</v>
      </c>
      <c r="F89" t="s">
        <v>57</v>
      </c>
      <c r="G89">
        <v>48.56</v>
      </c>
      <c r="H89">
        <v>0</v>
      </c>
      <c r="K89" t="s">
        <v>58</v>
      </c>
      <c r="L89" t="s">
        <v>61</v>
      </c>
      <c r="M89" t="s">
        <v>60</v>
      </c>
      <c r="O89" t="e">
        <f t="shared" si="13"/>
        <v>#N/A</v>
      </c>
      <c r="P89">
        <f t="shared" si="14"/>
        <v>498.088</v>
      </c>
      <c r="Q89">
        <f t="shared" si="15"/>
        <v>498.088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37446.42013888889</v>
      </c>
      <c r="B90">
        <v>497.688</v>
      </c>
      <c r="C90">
        <v>546.648</v>
      </c>
      <c r="D90" t="s">
        <v>55</v>
      </c>
      <c r="E90" t="s">
        <v>56</v>
      </c>
      <c r="F90" t="s">
        <v>57</v>
      </c>
      <c r="G90">
        <v>48.96</v>
      </c>
      <c r="H90">
        <v>0</v>
      </c>
      <c r="K90" t="s">
        <v>58</v>
      </c>
      <c r="L90" t="s">
        <v>61</v>
      </c>
      <c r="M90" t="s">
        <v>60</v>
      </c>
      <c r="O90" t="e">
        <f t="shared" si="13"/>
        <v>#N/A</v>
      </c>
      <c r="P90">
        <f t="shared" si="14"/>
        <v>497.688</v>
      </c>
      <c r="Q90">
        <f t="shared" si="15"/>
        <v>497.688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37475.427083333336</v>
      </c>
      <c r="B91">
        <v>497.298</v>
      </c>
      <c r="C91">
        <v>546.648</v>
      </c>
      <c r="D91" t="s">
        <v>55</v>
      </c>
      <c r="E91" t="s">
        <v>56</v>
      </c>
      <c r="F91" t="s">
        <v>57</v>
      </c>
      <c r="G91">
        <v>49.35</v>
      </c>
      <c r="H91">
        <v>0</v>
      </c>
      <c r="K91" t="s">
        <v>58</v>
      </c>
      <c r="L91" t="s">
        <v>61</v>
      </c>
      <c r="M91" t="s">
        <v>60</v>
      </c>
      <c r="O91" t="e">
        <f t="shared" si="13"/>
        <v>#N/A</v>
      </c>
      <c r="P91">
        <f t="shared" si="14"/>
        <v>497.298</v>
      </c>
      <c r="Q91">
        <f t="shared" si="15"/>
        <v>497.298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37509.375</v>
      </c>
      <c r="B92">
        <v>497.538</v>
      </c>
      <c r="C92">
        <v>546.648</v>
      </c>
      <c r="D92" t="s">
        <v>55</v>
      </c>
      <c r="E92" t="s">
        <v>56</v>
      </c>
      <c r="F92" t="s">
        <v>57</v>
      </c>
      <c r="G92">
        <v>49.11</v>
      </c>
      <c r="H92">
        <v>0</v>
      </c>
      <c r="K92" t="s">
        <v>58</v>
      </c>
      <c r="L92" t="s">
        <v>61</v>
      </c>
      <c r="M92" t="s">
        <v>60</v>
      </c>
      <c r="O92" t="e">
        <f t="shared" si="13"/>
        <v>#N/A</v>
      </c>
      <c r="P92">
        <f t="shared" si="14"/>
        <v>497.538</v>
      </c>
      <c r="Q92">
        <f t="shared" si="15"/>
        <v>497.538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37538.5</v>
      </c>
      <c r="B93">
        <v>497.688</v>
      </c>
      <c r="C93">
        <v>546.648</v>
      </c>
      <c r="D93" t="s">
        <v>55</v>
      </c>
      <c r="E93" t="s">
        <v>56</v>
      </c>
      <c r="F93" t="s">
        <v>57</v>
      </c>
      <c r="G93">
        <v>48.96</v>
      </c>
      <c r="H93">
        <v>0</v>
      </c>
      <c r="K93" t="s">
        <v>58</v>
      </c>
      <c r="L93" t="s">
        <v>61</v>
      </c>
      <c r="M93" t="s">
        <v>60</v>
      </c>
      <c r="O93" t="e">
        <f t="shared" si="13"/>
        <v>#N/A</v>
      </c>
      <c r="P93">
        <f t="shared" si="14"/>
        <v>497.688</v>
      </c>
      <c r="Q93">
        <f t="shared" si="15"/>
        <v>497.688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37572.38888888889</v>
      </c>
      <c r="B94">
        <v>497.698</v>
      </c>
      <c r="C94">
        <v>546.648</v>
      </c>
      <c r="D94" t="s">
        <v>55</v>
      </c>
      <c r="E94" t="s">
        <v>56</v>
      </c>
      <c r="F94" t="s">
        <v>57</v>
      </c>
      <c r="G94">
        <v>48.95</v>
      </c>
      <c r="H94">
        <v>0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497.698</v>
      </c>
      <c r="Q94">
        <f t="shared" si="15"/>
        <v>497.698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37601.430555555555</v>
      </c>
      <c r="B95">
        <v>497.888</v>
      </c>
      <c r="C95">
        <v>546.648</v>
      </c>
      <c r="D95" t="s">
        <v>55</v>
      </c>
      <c r="E95" t="s">
        <v>56</v>
      </c>
      <c r="F95" t="s">
        <v>57</v>
      </c>
      <c r="G95">
        <v>48.76</v>
      </c>
      <c r="H95">
        <v>0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497.888</v>
      </c>
      <c r="Q95">
        <f t="shared" si="15"/>
        <v>497.888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37642.395833333336</v>
      </c>
      <c r="B96">
        <v>498.908</v>
      </c>
      <c r="C96">
        <v>546.648</v>
      </c>
      <c r="D96" t="s">
        <v>55</v>
      </c>
      <c r="E96" t="s">
        <v>56</v>
      </c>
      <c r="F96" t="s">
        <v>57</v>
      </c>
      <c r="G96">
        <v>47.74</v>
      </c>
      <c r="H96">
        <v>0</v>
      </c>
      <c r="K96" t="s">
        <v>58</v>
      </c>
      <c r="L96" t="s">
        <v>61</v>
      </c>
      <c r="M96" t="s">
        <v>60</v>
      </c>
      <c r="O96" t="e">
        <f t="shared" si="13"/>
        <v>#N/A</v>
      </c>
      <c r="P96">
        <f t="shared" si="14"/>
        <v>498.908</v>
      </c>
      <c r="Q96">
        <f t="shared" si="15"/>
        <v>498.908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37671.510416666664</v>
      </c>
      <c r="B97">
        <v>499.298</v>
      </c>
      <c r="C97">
        <v>546.648</v>
      </c>
      <c r="D97" t="s">
        <v>55</v>
      </c>
      <c r="E97" t="s">
        <v>56</v>
      </c>
      <c r="F97" t="s">
        <v>57</v>
      </c>
      <c r="G97">
        <v>47.35</v>
      </c>
      <c r="H97">
        <v>0</v>
      </c>
      <c r="K97" t="s">
        <v>58</v>
      </c>
      <c r="L97" t="s">
        <v>61</v>
      </c>
      <c r="M97" t="s">
        <v>60</v>
      </c>
      <c r="N97" t="s">
        <v>64</v>
      </c>
      <c r="O97" t="e">
        <f t="shared" si="13"/>
        <v>#N/A</v>
      </c>
      <c r="P97">
        <f t="shared" si="14"/>
        <v>499.298</v>
      </c>
      <c r="Q97">
        <f t="shared" si="15"/>
        <v>499.298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37691.39236111111</v>
      </c>
      <c r="B98">
        <v>499.938</v>
      </c>
      <c r="C98">
        <v>546.648</v>
      </c>
      <c r="D98" t="s">
        <v>55</v>
      </c>
      <c r="E98" t="s">
        <v>56</v>
      </c>
      <c r="F98" t="s">
        <v>57</v>
      </c>
      <c r="G98">
        <v>46.71</v>
      </c>
      <c r="H98">
        <v>0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499.938</v>
      </c>
      <c r="Q98">
        <f t="shared" si="15"/>
        <v>499.938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37721.38888888889</v>
      </c>
      <c r="B99">
        <v>499.628</v>
      </c>
      <c r="C99">
        <v>546.648</v>
      </c>
      <c r="D99" t="s">
        <v>55</v>
      </c>
      <c r="E99" t="s">
        <v>56</v>
      </c>
      <c r="F99" t="s">
        <v>57</v>
      </c>
      <c r="G99">
        <v>47.02</v>
      </c>
      <c r="H99">
        <v>0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499.628</v>
      </c>
      <c r="Q99">
        <f t="shared" si="15"/>
        <v>499.628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37747.39236111111</v>
      </c>
      <c r="B100">
        <v>500.998</v>
      </c>
      <c r="C100">
        <v>546.648</v>
      </c>
      <c r="D100" t="s">
        <v>55</v>
      </c>
      <c r="E100" t="s">
        <v>56</v>
      </c>
      <c r="F100" t="s">
        <v>57</v>
      </c>
      <c r="G100">
        <v>45.65</v>
      </c>
      <c r="H100">
        <v>0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500.998</v>
      </c>
      <c r="Q100">
        <f t="shared" si="15"/>
        <v>500.998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37775.34722222222</v>
      </c>
      <c r="B101">
        <v>501.958</v>
      </c>
      <c r="C101">
        <v>546.648</v>
      </c>
      <c r="D101" t="s">
        <v>55</v>
      </c>
      <c r="E101" t="s">
        <v>56</v>
      </c>
      <c r="F101" t="s">
        <v>57</v>
      </c>
      <c r="G101">
        <v>44.69</v>
      </c>
      <c r="H101">
        <v>0</v>
      </c>
      <c r="K101" t="s">
        <v>58</v>
      </c>
      <c r="L101" t="s">
        <v>61</v>
      </c>
      <c r="M101" t="s">
        <v>60</v>
      </c>
      <c r="O101" t="e">
        <f t="shared" si="13"/>
        <v>#N/A</v>
      </c>
      <c r="P101">
        <f t="shared" si="14"/>
        <v>501.958</v>
      </c>
      <c r="Q101">
        <f t="shared" si="15"/>
        <v>501.958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37810.40277777778</v>
      </c>
      <c r="B102">
        <v>501.608</v>
      </c>
      <c r="C102">
        <v>546.648</v>
      </c>
      <c r="D102" t="s">
        <v>55</v>
      </c>
      <c r="E102" t="s">
        <v>56</v>
      </c>
      <c r="F102" t="s">
        <v>57</v>
      </c>
      <c r="G102">
        <v>45.04</v>
      </c>
      <c r="H102">
        <v>0</v>
      </c>
      <c r="K102" t="s">
        <v>58</v>
      </c>
      <c r="L102" t="s">
        <v>61</v>
      </c>
      <c r="M102" t="s">
        <v>60</v>
      </c>
      <c r="O102" t="e">
        <f t="shared" si="13"/>
        <v>#N/A</v>
      </c>
      <c r="P102">
        <f t="shared" si="14"/>
        <v>501.608</v>
      </c>
      <c r="Q102">
        <f t="shared" si="15"/>
        <v>501.608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37838.35763888889</v>
      </c>
      <c r="B103">
        <v>501.048</v>
      </c>
      <c r="C103">
        <v>546.648</v>
      </c>
      <c r="D103" t="s">
        <v>55</v>
      </c>
      <c r="E103" t="s">
        <v>56</v>
      </c>
      <c r="F103" t="s">
        <v>57</v>
      </c>
      <c r="G103">
        <v>45.6</v>
      </c>
      <c r="H103">
        <v>0</v>
      </c>
      <c r="K103" t="s">
        <v>58</v>
      </c>
      <c r="L103" t="s">
        <v>61</v>
      </c>
      <c r="M103" t="s">
        <v>60</v>
      </c>
      <c r="O103" t="e">
        <f t="shared" si="13"/>
        <v>#N/A</v>
      </c>
      <c r="P103">
        <f t="shared" si="14"/>
        <v>501.048</v>
      </c>
      <c r="Q103">
        <f t="shared" si="15"/>
        <v>501.048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37866.524305555555</v>
      </c>
      <c r="B104">
        <v>501.238</v>
      </c>
      <c r="C104">
        <v>546.648</v>
      </c>
      <c r="D104" t="s">
        <v>55</v>
      </c>
      <c r="E104" t="s">
        <v>56</v>
      </c>
      <c r="F104" t="s">
        <v>57</v>
      </c>
      <c r="G104">
        <v>45.41</v>
      </c>
      <c r="H104">
        <v>0</v>
      </c>
      <c r="K104" t="s">
        <v>58</v>
      </c>
      <c r="L104" t="s">
        <v>61</v>
      </c>
      <c r="M104" t="s">
        <v>60</v>
      </c>
      <c r="O104" t="e">
        <f t="shared" si="13"/>
        <v>#N/A</v>
      </c>
      <c r="P104">
        <f t="shared" si="14"/>
        <v>501.238</v>
      </c>
      <c r="Q104">
        <f t="shared" si="15"/>
        <v>501.238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37908.625</v>
      </c>
      <c r="B105">
        <v>501.498</v>
      </c>
      <c r="C105">
        <v>546.648</v>
      </c>
      <c r="D105" t="s">
        <v>55</v>
      </c>
      <c r="E105" t="s">
        <v>56</v>
      </c>
      <c r="F105" t="s">
        <v>57</v>
      </c>
      <c r="G105">
        <v>45.15</v>
      </c>
      <c r="H105">
        <v>0</v>
      </c>
      <c r="K105" t="s">
        <v>58</v>
      </c>
      <c r="L105" t="s">
        <v>61</v>
      </c>
      <c r="M105" t="s">
        <v>60</v>
      </c>
      <c r="O105" t="e">
        <f t="shared" si="13"/>
        <v>#N/A</v>
      </c>
      <c r="P105">
        <f t="shared" si="14"/>
        <v>501.498</v>
      </c>
      <c r="Q105">
        <f t="shared" si="15"/>
        <v>501.498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37936.48611111111</v>
      </c>
      <c r="B106">
        <v>500.428</v>
      </c>
      <c r="C106">
        <v>546.648</v>
      </c>
      <c r="D106" t="s">
        <v>55</v>
      </c>
      <c r="E106" t="s">
        <v>56</v>
      </c>
      <c r="F106" t="s">
        <v>57</v>
      </c>
      <c r="G106">
        <v>46.22</v>
      </c>
      <c r="H106">
        <v>0</v>
      </c>
      <c r="K106" t="s">
        <v>58</v>
      </c>
      <c r="L106" t="s">
        <v>61</v>
      </c>
      <c r="M106" t="s">
        <v>60</v>
      </c>
      <c r="O106" t="e">
        <f t="shared" si="13"/>
        <v>#N/A</v>
      </c>
      <c r="P106">
        <f t="shared" si="14"/>
        <v>500.428</v>
      </c>
      <c r="Q106">
        <f t="shared" si="15"/>
        <v>500.428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37965.354166666664</v>
      </c>
      <c r="B107">
        <v>502.628</v>
      </c>
      <c r="C107">
        <v>546.648</v>
      </c>
      <c r="D107" t="s">
        <v>55</v>
      </c>
      <c r="E107" t="s">
        <v>56</v>
      </c>
      <c r="F107" t="s">
        <v>57</v>
      </c>
      <c r="G107">
        <v>44.02</v>
      </c>
      <c r="H107">
        <v>0</v>
      </c>
      <c r="K107" t="s">
        <v>58</v>
      </c>
      <c r="L107" t="s">
        <v>61</v>
      </c>
      <c r="M107" t="s">
        <v>60</v>
      </c>
      <c r="O107" t="e">
        <f t="shared" si="13"/>
        <v>#N/A</v>
      </c>
      <c r="P107">
        <f t="shared" si="14"/>
        <v>502.628</v>
      </c>
      <c r="Q107">
        <f t="shared" si="15"/>
        <v>502.628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38009.48611111111</v>
      </c>
      <c r="B108">
        <v>502.558</v>
      </c>
      <c r="C108">
        <v>546.648</v>
      </c>
      <c r="D108" t="s">
        <v>55</v>
      </c>
      <c r="E108" t="s">
        <v>56</v>
      </c>
      <c r="F108" t="s">
        <v>57</v>
      </c>
      <c r="G108">
        <v>44.09</v>
      </c>
      <c r="H108">
        <v>0</v>
      </c>
      <c r="K108" t="s">
        <v>58</v>
      </c>
      <c r="L108" t="s">
        <v>61</v>
      </c>
      <c r="M108" t="s">
        <v>60</v>
      </c>
      <c r="N108" t="s">
        <v>65</v>
      </c>
      <c r="O108" t="e">
        <f t="shared" si="13"/>
        <v>#N/A</v>
      </c>
      <c r="P108">
        <f t="shared" si="14"/>
        <v>502.558</v>
      </c>
      <c r="Q108">
        <f t="shared" si="15"/>
        <v>502.558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38029.541666666664</v>
      </c>
      <c r="B109">
        <v>502.608</v>
      </c>
      <c r="C109">
        <v>546.648</v>
      </c>
      <c r="D109" t="s">
        <v>55</v>
      </c>
      <c r="E109" t="s">
        <v>56</v>
      </c>
      <c r="F109" t="s">
        <v>57</v>
      </c>
      <c r="G109">
        <v>44.04</v>
      </c>
      <c r="H109">
        <v>0</v>
      </c>
      <c r="K109" t="s">
        <v>58</v>
      </c>
      <c r="L109" t="s">
        <v>61</v>
      </c>
      <c r="M109" t="s">
        <v>60</v>
      </c>
      <c r="O109" t="e">
        <f t="shared" si="13"/>
        <v>#N/A</v>
      </c>
      <c r="P109">
        <f t="shared" si="14"/>
        <v>502.608</v>
      </c>
      <c r="Q109">
        <f t="shared" si="15"/>
        <v>502.608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38057.77777777778</v>
      </c>
      <c r="B110">
        <v>502.828</v>
      </c>
      <c r="C110">
        <v>546.648</v>
      </c>
      <c r="D110" t="s">
        <v>55</v>
      </c>
      <c r="E110" t="s">
        <v>56</v>
      </c>
      <c r="F110" t="s">
        <v>57</v>
      </c>
      <c r="G110">
        <v>43.82</v>
      </c>
      <c r="H110">
        <v>0</v>
      </c>
      <c r="K110" t="s">
        <v>58</v>
      </c>
      <c r="L110" t="s">
        <v>61</v>
      </c>
      <c r="M110" t="s">
        <v>60</v>
      </c>
      <c r="O110" t="e">
        <f t="shared" si="13"/>
        <v>#N/A</v>
      </c>
      <c r="P110">
        <f t="shared" si="14"/>
        <v>502.828</v>
      </c>
      <c r="Q110">
        <f t="shared" si="15"/>
        <v>502.828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38097.34722222222</v>
      </c>
      <c r="B111">
        <v>503.758</v>
      </c>
      <c r="C111">
        <v>546.648</v>
      </c>
      <c r="D111" t="s">
        <v>55</v>
      </c>
      <c r="E111" t="s">
        <v>56</v>
      </c>
      <c r="F111" t="s">
        <v>57</v>
      </c>
      <c r="G111">
        <v>42.89</v>
      </c>
      <c r="H111">
        <v>0</v>
      </c>
      <c r="K111" t="s">
        <v>58</v>
      </c>
      <c r="L111" t="s">
        <v>61</v>
      </c>
      <c r="M111" t="s">
        <v>60</v>
      </c>
      <c r="O111" t="e">
        <f t="shared" si="13"/>
        <v>#N/A</v>
      </c>
      <c r="P111">
        <f t="shared" si="14"/>
        <v>503.758</v>
      </c>
      <c r="Q111">
        <f t="shared" si="15"/>
        <v>503.758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38124.84027777778</v>
      </c>
      <c r="B112">
        <v>506.058</v>
      </c>
      <c r="C112">
        <v>546.648</v>
      </c>
      <c r="D112" t="s">
        <v>55</v>
      </c>
      <c r="E112" t="s">
        <v>56</v>
      </c>
      <c r="F112" t="s">
        <v>57</v>
      </c>
      <c r="G112">
        <v>40.59</v>
      </c>
      <c r="H112">
        <v>0</v>
      </c>
      <c r="K112" t="s">
        <v>58</v>
      </c>
      <c r="L112" t="s">
        <v>61</v>
      </c>
      <c r="M112" t="s">
        <v>60</v>
      </c>
      <c r="O112" t="e">
        <f t="shared" si="13"/>
        <v>#N/A</v>
      </c>
      <c r="P112">
        <f t="shared" si="14"/>
        <v>506.058</v>
      </c>
      <c r="Q112">
        <f t="shared" si="15"/>
        <v>506.058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38154.78472222222</v>
      </c>
      <c r="B113">
        <v>505.308</v>
      </c>
      <c r="C113">
        <v>546.648</v>
      </c>
      <c r="D113" t="s">
        <v>55</v>
      </c>
      <c r="E113" t="s">
        <v>56</v>
      </c>
      <c r="F113" t="s">
        <v>57</v>
      </c>
      <c r="G113">
        <v>41.34</v>
      </c>
      <c r="H113">
        <v>0</v>
      </c>
      <c r="K113" t="s">
        <v>58</v>
      </c>
      <c r="L113" t="s">
        <v>61</v>
      </c>
      <c r="M113" t="s">
        <v>60</v>
      </c>
      <c r="O113" t="e">
        <f t="shared" si="13"/>
        <v>#N/A</v>
      </c>
      <c r="P113">
        <f t="shared" si="14"/>
        <v>505.308</v>
      </c>
      <c r="Q113">
        <f t="shared" si="15"/>
        <v>505.308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38182.805555555555</v>
      </c>
      <c r="B114">
        <v>505.158</v>
      </c>
      <c r="C114">
        <v>546.648</v>
      </c>
      <c r="D114" t="s">
        <v>55</v>
      </c>
      <c r="E114" t="s">
        <v>56</v>
      </c>
      <c r="F114" t="s">
        <v>57</v>
      </c>
      <c r="G114">
        <v>41.49</v>
      </c>
      <c r="H114">
        <v>0</v>
      </c>
      <c r="K114" t="s">
        <v>58</v>
      </c>
      <c r="L114" t="s">
        <v>61</v>
      </c>
      <c r="M114" t="s">
        <v>60</v>
      </c>
      <c r="O114" t="e">
        <f t="shared" si="13"/>
        <v>#N/A</v>
      </c>
      <c r="P114">
        <f t="shared" si="14"/>
        <v>505.158</v>
      </c>
      <c r="Q114">
        <f t="shared" si="15"/>
        <v>505.158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38210.59027777778</v>
      </c>
      <c r="B115">
        <v>505.258</v>
      </c>
      <c r="C115">
        <v>546.648</v>
      </c>
      <c r="D115" t="s">
        <v>55</v>
      </c>
      <c r="E115" t="s">
        <v>56</v>
      </c>
      <c r="F115" t="s">
        <v>57</v>
      </c>
      <c r="G115">
        <v>41.39</v>
      </c>
      <c r="H115">
        <v>0</v>
      </c>
      <c r="K115" t="s">
        <v>58</v>
      </c>
      <c r="L115" t="s">
        <v>61</v>
      </c>
      <c r="M115" t="s">
        <v>60</v>
      </c>
      <c r="O115" t="e">
        <f t="shared" si="13"/>
        <v>#N/A</v>
      </c>
      <c r="P115">
        <f t="shared" si="14"/>
        <v>505.258</v>
      </c>
      <c r="Q115">
        <f t="shared" si="15"/>
        <v>505.258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38244.82986111111</v>
      </c>
      <c r="B116">
        <v>505.528</v>
      </c>
      <c r="C116">
        <v>546.648</v>
      </c>
      <c r="D116" t="s">
        <v>55</v>
      </c>
      <c r="E116" t="s">
        <v>56</v>
      </c>
      <c r="F116" t="s">
        <v>57</v>
      </c>
      <c r="G116">
        <v>41.12</v>
      </c>
      <c r="H116">
        <v>0</v>
      </c>
      <c r="K116" t="s">
        <v>58</v>
      </c>
      <c r="L116" t="s">
        <v>61</v>
      </c>
      <c r="M116" t="s">
        <v>60</v>
      </c>
      <c r="O116" t="e">
        <f t="shared" si="13"/>
        <v>#N/A</v>
      </c>
      <c r="P116">
        <f t="shared" si="14"/>
        <v>505.528</v>
      </c>
      <c r="Q116">
        <f t="shared" si="15"/>
        <v>505.528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38278.760416666664</v>
      </c>
      <c r="B117">
        <v>505.438</v>
      </c>
      <c r="C117">
        <v>546.648</v>
      </c>
      <c r="D117" t="s">
        <v>55</v>
      </c>
      <c r="E117" t="s">
        <v>56</v>
      </c>
      <c r="F117" t="s">
        <v>57</v>
      </c>
      <c r="G117">
        <v>41.21</v>
      </c>
      <c r="H117">
        <v>0</v>
      </c>
      <c r="K117" t="s">
        <v>58</v>
      </c>
      <c r="L117" t="s">
        <v>61</v>
      </c>
      <c r="M117" t="s">
        <v>60</v>
      </c>
      <c r="O117" t="e">
        <f t="shared" si="13"/>
        <v>#N/A</v>
      </c>
      <c r="P117">
        <f t="shared" si="14"/>
        <v>505.438</v>
      </c>
      <c r="Q117">
        <f t="shared" si="15"/>
        <v>505.438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38311.736805555556</v>
      </c>
      <c r="B118">
        <v>505.158</v>
      </c>
      <c r="C118">
        <v>546.648</v>
      </c>
      <c r="D118" t="s">
        <v>55</v>
      </c>
      <c r="E118" t="s">
        <v>56</v>
      </c>
      <c r="F118" t="s">
        <v>57</v>
      </c>
      <c r="G118">
        <v>41.49</v>
      </c>
      <c r="H118">
        <v>0</v>
      </c>
      <c r="K118" t="s">
        <v>58</v>
      </c>
      <c r="L118" t="s">
        <v>61</v>
      </c>
      <c r="M118" t="s">
        <v>60</v>
      </c>
      <c r="O118" t="e">
        <f t="shared" si="13"/>
        <v>#N/A</v>
      </c>
      <c r="P118">
        <f t="shared" si="14"/>
        <v>505.158</v>
      </c>
      <c r="Q118">
        <f t="shared" si="15"/>
        <v>505.158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38334.493055555555</v>
      </c>
      <c r="B119">
        <v>505.208</v>
      </c>
      <c r="C119">
        <v>546.648</v>
      </c>
      <c r="D119" t="s">
        <v>55</v>
      </c>
      <c r="E119" t="s">
        <v>56</v>
      </c>
      <c r="F119" t="s">
        <v>57</v>
      </c>
      <c r="G119">
        <v>41.44</v>
      </c>
      <c r="H119">
        <v>0</v>
      </c>
      <c r="K119" t="s">
        <v>58</v>
      </c>
      <c r="L119" t="s">
        <v>61</v>
      </c>
      <c r="M119" t="s">
        <v>60</v>
      </c>
      <c r="O119" t="e">
        <f t="shared" si="13"/>
        <v>#N/A</v>
      </c>
      <c r="P119">
        <f t="shared" si="14"/>
        <v>505.208</v>
      </c>
      <c r="Q119">
        <f t="shared" si="15"/>
        <v>505.208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38376.73611111111</v>
      </c>
      <c r="B120">
        <v>504.888</v>
      </c>
      <c r="C120">
        <v>546.648</v>
      </c>
      <c r="D120" t="s">
        <v>55</v>
      </c>
      <c r="E120" t="s">
        <v>56</v>
      </c>
      <c r="F120" t="s">
        <v>57</v>
      </c>
      <c r="G120">
        <v>41.76</v>
      </c>
      <c r="H120">
        <v>0</v>
      </c>
      <c r="K120" t="s">
        <v>58</v>
      </c>
      <c r="L120" t="s">
        <v>61</v>
      </c>
      <c r="M120" t="s">
        <v>60</v>
      </c>
      <c r="O120" t="e">
        <f t="shared" si="13"/>
        <v>#N/A</v>
      </c>
      <c r="P120">
        <f t="shared" si="14"/>
        <v>504.888</v>
      </c>
      <c r="Q120">
        <f t="shared" si="15"/>
        <v>504.888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38398.45138888889</v>
      </c>
      <c r="B121">
        <v>504.628</v>
      </c>
      <c r="C121">
        <v>546.648</v>
      </c>
      <c r="D121" t="s">
        <v>55</v>
      </c>
      <c r="E121" t="s">
        <v>56</v>
      </c>
      <c r="F121" t="s">
        <v>57</v>
      </c>
      <c r="G121">
        <v>42.02</v>
      </c>
      <c r="H121">
        <v>0</v>
      </c>
      <c r="K121" t="s">
        <v>58</v>
      </c>
      <c r="L121" t="s">
        <v>61</v>
      </c>
      <c r="M121" t="s">
        <v>60</v>
      </c>
      <c r="O121" t="e">
        <f t="shared" si="13"/>
        <v>#N/A</v>
      </c>
      <c r="P121">
        <f t="shared" si="14"/>
        <v>504.628</v>
      </c>
      <c r="Q121">
        <f t="shared" si="15"/>
        <v>504.628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38422.5</v>
      </c>
      <c r="B122">
        <v>504.298</v>
      </c>
      <c r="C122">
        <v>546.648</v>
      </c>
      <c r="D122" t="s">
        <v>55</v>
      </c>
      <c r="E122" t="s">
        <v>56</v>
      </c>
      <c r="F122" t="s">
        <v>57</v>
      </c>
      <c r="G122">
        <v>42.35</v>
      </c>
      <c r="H122">
        <v>0</v>
      </c>
      <c r="K122" t="s">
        <v>58</v>
      </c>
      <c r="L122" t="s">
        <v>61</v>
      </c>
      <c r="M122" t="s">
        <v>60</v>
      </c>
      <c r="O122" t="e">
        <f t="shared" si="13"/>
        <v>#N/A</v>
      </c>
      <c r="P122">
        <f t="shared" si="14"/>
        <v>504.298</v>
      </c>
      <c r="Q122">
        <f t="shared" si="15"/>
        <v>504.298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38457.677083333336</v>
      </c>
      <c r="B123">
        <v>503.998</v>
      </c>
      <c r="C123">
        <v>546.648</v>
      </c>
      <c r="D123" t="s">
        <v>55</v>
      </c>
      <c r="E123" t="s">
        <v>56</v>
      </c>
      <c r="F123" t="s">
        <v>57</v>
      </c>
      <c r="G123">
        <v>42.65</v>
      </c>
      <c r="H123">
        <v>0</v>
      </c>
      <c r="K123" t="s">
        <v>58</v>
      </c>
      <c r="L123" t="s">
        <v>61</v>
      </c>
      <c r="M123" t="s">
        <v>60</v>
      </c>
      <c r="O123" t="e">
        <f t="shared" si="13"/>
        <v>#N/A</v>
      </c>
      <c r="P123">
        <f t="shared" si="14"/>
        <v>503.998</v>
      </c>
      <c r="Q123">
        <f t="shared" si="15"/>
        <v>503.998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38498.75</v>
      </c>
      <c r="B124">
        <v>503.118</v>
      </c>
      <c r="C124">
        <v>546.648</v>
      </c>
      <c r="D124" t="s">
        <v>55</v>
      </c>
      <c r="E124" t="s">
        <v>56</v>
      </c>
      <c r="F124" t="s">
        <v>57</v>
      </c>
      <c r="G124">
        <v>43.53</v>
      </c>
      <c r="H124">
        <v>0</v>
      </c>
      <c r="K124" t="s">
        <v>58</v>
      </c>
      <c r="L124" t="s">
        <v>61</v>
      </c>
      <c r="M124" t="s">
        <v>60</v>
      </c>
      <c r="O124" t="e">
        <f t="shared" si="13"/>
        <v>#N/A</v>
      </c>
      <c r="P124">
        <f t="shared" si="14"/>
        <v>503.118</v>
      </c>
      <c r="Q124">
        <f t="shared" si="15"/>
        <v>503.118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38527.520833333336</v>
      </c>
      <c r="B125">
        <v>502.998</v>
      </c>
      <c r="C125">
        <v>546.648</v>
      </c>
      <c r="D125" t="s">
        <v>55</v>
      </c>
      <c r="E125" t="s">
        <v>56</v>
      </c>
      <c r="F125" t="s">
        <v>57</v>
      </c>
      <c r="G125">
        <v>43.65</v>
      </c>
      <c r="H125">
        <v>0</v>
      </c>
      <c r="K125" t="s">
        <v>58</v>
      </c>
      <c r="L125" t="s">
        <v>61</v>
      </c>
      <c r="M125" t="s">
        <v>60</v>
      </c>
      <c r="O125" t="e">
        <f t="shared" si="13"/>
        <v>#N/A</v>
      </c>
      <c r="P125">
        <f t="shared" si="14"/>
        <v>502.998</v>
      </c>
      <c r="Q125">
        <f t="shared" si="15"/>
        <v>502.998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38555.45138888889</v>
      </c>
      <c r="B126">
        <v>502.758</v>
      </c>
      <c r="C126">
        <v>546.648</v>
      </c>
      <c r="D126" t="s">
        <v>55</v>
      </c>
      <c r="E126" t="s">
        <v>56</v>
      </c>
      <c r="F126" t="s">
        <v>57</v>
      </c>
      <c r="G126">
        <v>43.89</v>
      </c>
      <c r="H126">
        <v>0</v>
      </c>
      <c r="K126" t="s">
        <v>58</v>
      </c>
      <c r="L126" t="s">
        <v>61</v>
      </c>
      <c r="M126" t="s">
        <v>60</v>
      </c>
      <c r="O126" t="e">
        <f t="shared" si="13"/>
        <v>#N/A</v>
      </c>
      <c r="P126">
        <f t="shared" si="14"/>
        <v>502.758</v>
      </c>
      <c r="Q126">
        <f t="shared" si="15"/>
        <v>502.758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38586.57986111111</v>
      </c>
      <c r="B127">
        <v>502.128</v>
      </c>
      <c r="C127">
        <v>546.648</v>
      </c>
      <c r="D127" t="s">
        <v>55</v>
      </c>
      <c r="E127" t="s">
        <v>56</v>
      </c>
      <c r="F127" t="s">
        <v>57</v>
      </c>
      <c r="G127">
        <v>44.52</v>
      </c>
      <c r="H127">
        <v>0</v>
      </c>
      <c r="K127" t="s">
        <v>58</v>
      </c>
      <c r="L127" t="s">
        <v>61</v>
      </c>
      <c r="M127" t="s">
        <v>60</v>
      </c>
      <c r="O127" t="e">
        <f t="shared" si="13"/>
        <v>#N/A</v>
      </c>
      <c r="P127">
        <f t="shared" si="14"/>
        <v>502.128</v>
      </c>
      <c r="Q127">
        <f t="shared" si="15"/>
        <v>502.128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38621.489583333336</v>
      </c>
      <c r="B128">
        <v>501.898</v>
      </c>
      <c r="C128">
        <v>546.648</v>
      </c>
      <c r="D128" t="s">
        <v>55</v>
      </c>
      <c r="E128" t="s">
        <v>56</v>
      </c>
      <c r="F128" t="s">
        <v>57</v>
      </c>
      <c r="G128">
        <v>44.75</v>
      </c>
      <c r="H128">
        <v>0</v>
      </c>
      <c r="K128" t="s">
        <v>58</v>
      </c>
      <c r="L128" t="s">
        <v>61</v>
      </c>
      <c r="M128" t="s">
        <v>60</v>
      </c>
      <c r="O128" t="e">
        <f t="shared" si="13"/>
        <v>#N/A</v>
      </c>
      <c r="P128">
        <f t="shared" si="14"/>
        <v>501.898</v>
      </c>
      <c r="Q128">
        <f t="shared" si="15"/>
        <v>501.898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38645.666666666664</v>
      </c>
      <c r="B129">
        <v>501.828</v>
      </c>
      <c r="C129">
        <v>546.648</v>
      </c>
      <c r="D129" t="s">
        <v>55</v>
      </c>
      <c r="E129" t="s">
        <v>56</v>
      </c>
      <c r="F129" t="s">
        <v>57</v>
      </c>
      <c r="G129">
        <v>44.82</v>
      </c>
      <c r="H129">
        <v>0</v>
      </c>
      <c r="K129" t="s">
        <v>58</v>
      </c>
      <c r="L129" t="s">
        <v>61</v>
      </c>
      <c r="M129" t="s">
        <v>60</v>
      </c>
      <c r="O129" t="e">
        <f t="shared" si="13"/>
        <v>#N/A</v>
      </c>
      <c r="P129">
        <f t="shared" si="14"/>
        <v>501.828</v>
      </c>
      <c r="Q129">
        <f t="shared" si="15"/>
        <v>501.828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38671.697916666664</v>
      </c>
      <c r="B130">
        <v>501.758</v>
      </c>
      <c r="C130">
        <v>546.648</v>
      </c>
      <c r="D130" t="s">
        <v>55</v>
      </c>
      <c r="E130" t="s">
        <v>56</v>
      </c>
      <c r="F130" t="s">
        <v>57</v>
      </c>
      <c r="G130">
        <v>44.89</v>
      </c>
      <c r="H130">
        <v>0</v>
      </c>
      <c r="K130" t="s">
        <v>58</v>
      </c>
      <c r="L130" t="s">
        <v>61</v>
      </c>
      <c r="M130" t="s">
        <v>60</v>
      </c>
      <c r="O130" t="e">
        <f t="shared" si="13"/>
        <v>#N/A</v>
      </c>
      <c r="P130">
        <f t="shared" si="14"/>
        <v>501.758</v>
      </c>
      <c r="Q130">
        <f t="shared" si="15"/>
        <v>501.758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38700.55902777778</v>
      </c>
      <c r="B131">
        <v>501.658</v>
      </c>
      <c r="C131">
        <v>546.648</v>
      </c>
      <c r="D131" t="s">
        <v>55</v>
      </c>
      <c r="E131" t="s">
        <v>56</v>
      </c>
      <c r="F131" t="s">
        <v>57</v>
      </c>
      <c r="G131">
        <v>44.99</v>
      </c>
      <c r="H131">
        <v>0</v>
      </c>
      <c r="K131" t="s">
        <v>58</v>
      </c>
      <c r="L131" t="s">
        <v>61</v>
      </c>
      <c r="M131" t="s">
        <v>60</v>
      </c>
      <c r="O131" t="e">
        <f t="shared" si="13"/>
        <v>#N/A</v>
      </c>
      <c r="P131">
        <f t="shared" si="14"/>
        <v>501.658</v>
      </c>
      <c r="Q131">
        <f t="shared" si="15"/>
        <v>501.658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38735.61875</v>
      </c>
      <c r="B132">
        <v>501.508</v>
      </c>
      <c r="C132">
        <v>546.648</v>
      </c>
      <c r="D132" t="s">
        <v>55</v>
      </c>
      <c r="E132" t="s">
        <v>56</v>
      </c>
      <c r="F132" t="s">
        <v>57</v>
      </c>
      <c r="G132">
        <v>45.14</v>
      </c>
      <c r="H132">
        <v>0</v>
      </c>
      <c r="K132" t="s">
        <v>58</v>
      </c>
      <c r="L132" t="s">
        <v>61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501.508</v>
      </c>
      <c r="Q132">
        <f aca="true" t="shared" si="20" ref="Q132:Q195">IF(ISNA(P132),IF(ISNA(R132),IF(ISNA(S132),"",S132),R132),P132)</f>
        <v>501.508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38768.694444444445</v>
      </c>
      <c r="B133">
        <v>501.398</v>
      </c>
      <c r="C133">
        <v>546.648</v>
      </c>
      <c r="D133" t="s">
        <v>55</v>
      </c>
      <c r="E133" t="s">
        <v>56</v>
      </c>
      <c r="F133" t="s">
        <v>57</v>
      </c>
      <c r="G133">
        <v>45.25</v>
      </c>
      <c r="H133">
        <v>0</v>
      </c>
      <c r="K133" t="s">
        <v>58</v>
      </c>
      <c r="L133" t="s">
        <v>61</v>
      </c>
      <c r="M133" t="s">
        <v>60</v>
      </c>
      <c r="O133" t="e">
        <f t="shared" si="18"/>
        <v>#N/A</v>
      </c>
      <c r="P133">
        <f t="shared" si="19"/>
        <v>501.398</v>
      </c>
      <c r="Q133">
        <f t="shared" si="20"/>
        <v>501.398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38799.72222222222</v>
      </c>
      <c r="B134">
        <v>501.268</v>
      </c>
      <c r="C134">
        <v>546.648</v>
      </c>
      <c r="D134" t="s">
        <v>55</v>
      </c>
      <c r="E134" t="s">
        <v>56</v>
      </c>
      <c r="F134" t="s">
        <v>57</v>
      </c>
      <c r="G134">
        <v>45.38</v>
      </c>
      <c r="H134">
        <v>0</v>
      </c>
      <c r="K134" t="s">
        <v>58</v>
      </c>
      <c r="L134" t="s">
        <v>61</v>
      </c>
      <c r="M134" t="s">
        <v>60</v>
      </c>
      <c r="O134" t="e">
        <f t="shared" si="18"/>
        <v>#N/A</v>
      </c>
      <c r="P134">
        <f t="shared" si="19"/>
        <v>501.268</v>
      </c>
      <c r="Q134">
        <f t="shared" si="20"/>
        <v>501.268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38824.552083333336</v>
      </c>
      <c r="B135">
        <v>501.208</v>
      </c>
      <c r="C135">
        <v>546.648</v>
      </c>
      <c r="D135" t="s">
        <v>55</v>
      </c>
      <c r="E135" t="s">
        <v>56</v>
      </c>
      <c r="F135" t="s">
        <v>57</v>
      </c>
      <c r="G135">
        <v>45.44</v>
      </c>
      <c r="H135">
        <v>0</v>
      </c>
      <c r="K135" t="s">
        <v>58</v>
      </c>
      <c r="L135" t="s">
        <v>61</v>
      </c>
      <c r="M135" t="s">
        <v>60</v>
      </c>
      <c r="O135" t="e">
        <f t="shared" si="18"/>
        <v>#N/A</v>
      </c>
      <c r="P135">
        <f t="shared" si="19"/>
        <v>501.208</v>
      </c>
      <c r="Q135">
        <f t="shared" si="20"/>
        <v>501.208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38887.583333333336</v>
      </c>
      <c r="B136">
        <v>500.988</v>
      </c>
      <c r="C136">
        <v>546.648</v>
      </c>
      <c r="D136" t="s">
        <v>55</v>
      </c>
      <c r="E136" t="s">
        <v>56</v>
      </c>
      <c r="F136" t="s">
        <v>57</v>
      </c>
      <c r="G136">
        <v>45.66</v>
      </c>
      <c r="H136">
        <v>0</v>
      </c>
      <c r="K136" t="s">
        <v>58</v>
      </c>
      <c r="L136" t="s">
        <v>61</v>
      </c>
      <c r="M136" t="s">
        <v>60</v>
      </c>
      <c r="O136" t="e">
        <f t="shared" si="18"/>
        <v>#N/A</v>
      </c>
      <c r="P136">
        <f t="shared" si="19"/>
        <v>500.988</v>
      </c>
      <c r="Q136">
        <f t="shared" si="20"/>
        <v>500.988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38925.489583333336</v>
      </c>
      <c r="B137">
        <v>500.808</v>
      </c>
      <c r="C137">
        <v>546.648</v>
      </c>
      <c r="D137" t="s">
        <v>55</v>
      </c>
      <c r="E137" t="s">
        <v>56</v>
      </c>
      <c r="F137" t="s">
        <v>57</v>
      </c>
      <c r="G137">
        <v>45.84</v>
      </c>
      <c r="H137">
        <v>0</v>
      </c>
      <c r="K137" t="s">
        <v>58</v>
      </c>
      <c r="L137" t="s">
        <v>61</v>
      </c>
      <c r="M137" t="s">
        <v>60</v>
      </c>
      <c r="O137" t="e">
        <f t="shared" si="18"/>
        <v>#N/A</v>
      </c>
      <c r="P137">
        <f t="shared" si="19"/>
        <v>500.808</v>
      </c>
      <c r="Q137">
        <f t="shared" si="20"/>
        <v>500.808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38954.84722222222</v>
      </c>
      <c r="B138">
        <v>500.288</v>
      </c>
      <c r="C138">
        <v>546.648</v>
      </c>
      <c r="D138" t="s">
        <v>55</v>
      </c>
      <c r="E138" t="s">
        <v>56</v>
      </c>
      <c r="F138" t="s">
        <v>57</v>
      </c>
      <c r="G138">
        <v>46.36</v>
      </c>
      <c r="H138">
        <v>0</v>
      </c>
      <c r="K138" t="s">
        <v>58</v>
      </c>
      <c r="L138" t="s">
        <v>61</v>
      </c>
      <c r="M138" t="s">
        <v>60</v>
      </c>
      <c r="O138" t="e">
        <f t="shared" si="18"/>
        <v>#N/A</v>
      </c>
      <c r="P138">
        <f t="shared" si="19"/>
        <v>500.288</v>
      </c>
      <c r="Q138">
        <f t="shared" si="20"/>
        <v>500.288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39043.75</v>
      </c>
      <c r="B139">
        <v>500.628</v>
      </c>
      <c r="C139">
        <v>546.648</v>
      </c>
      <c r="D139" t="s">
        <v>55</v>
      </c>
      <c r="E139" t="s">
        <v>56</v>
      </c>
      <c r="F139" t="s">
        <v>57</v>
      </c>
      <c r="G139">
        <v>46.02</v>
      </c>
      <c r="H139">
        <v>0</v>
      </c>
      <c r="K139" t="s">
        <v>58</v>
      </c>
      <c r="L139" t="s">
        <v>61</v>
      </c>
      <c r="M139" t="s">
        <v>60</v>
      </c>
      <c r="O139" t="e">
        <f t="shared" si="18"/>
        <v>#N/A</v>
      </c>
      <c r="P139">
        <f t="shared" si="19"/>
        <v>500.628</v>
      </c>
      <c r="Q139">
        <f t="shared" si="20"/>
        <v>500.628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39069.75069444445</v>
      </c>
      <c r="B140">
        <v>500.658</v>
      </c>
      <c r="C140">
        <v>546.648</v>
      </c>
      <c r="D140" t="s">
        <v>55</v>
      </c>
      <c r="E140" t="s">
        <v>56</v>
      </c>
      <c r="F140" t="s">
        <v>57</v>
      </c>
      <c r="G140">
        <v>45.99</v>
      </c>
      <c r="H140">
        <v>0</v>
      </c>
      <c r="K140" t="s">
        <v>58</v>
      </c>
      <c r="L140" t="s">
        <v>61</v>
      </c>
      <c r="M140" t="s">
        <v>60</v>
      </c>
      <c r="O140" t="e">
        <f t="shared" si="18"/>
        <v>#N/A</v>
      </c>
      <c r="P140">
        <f t="shared" si="19"/>
        <v>500.658</v>
      </c>
      <c r="Q140">
        <f t="shared" si="20"/>
        <v>500.658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39097.53125</v>
      </c>
      <c r="B141">
        <v>500.558</v>
      </c>
      <c r="C141">
        <v>546.648</v>
      </c>
      <c r="D141" t="s">
        <v>55</v>
      </c>
      <c r="E141" t="s">
        <v>56</v>
      </c>
      <c r="F141" t="s">
        <v>57</v>
      </c>
      <c r="G141">
        <v>46.09</v>
      </c>
      <c r="H141">
        <v>0</v>
      </c>
      <c r="K141" t="s">
        <v>58</v>
      </c>
      <c r="L141" t="s">
        <v>61</v>
      </c>
      <c r="M141" t="s">
        <v>60</v>
      </c>
      <c r="O141" t="e">
        <f t="shared" si="18"/>
        <v>#N/A</v>
      </c>
      <c r="P141">
        <f t="shared" si="19"/>
        <v>500.558</v>
      </c>
      <c r="Q141">
        <f t="shared" si="20"/>
        <v>500.558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39126.729166666664</v>
      </c>
      <c r="B142">
        <v>500.538</v>
      </c>
      <c r="C142">
        <v>546.648</v>
      </c>
      <c r="D142" t="s">
        <v>55</v>
      </c>
      <c r="E142" t="s">
        <v>56</v>
      </c>
      <c r="F142" t="s">
        <v>57</v>
      </c>
      <c r="G142">
        <v>46.11</v>
      </c>
      <c r="H142">
        <v>0</v>
      </c>
      <c r="K142" t="s">
        <v>58</v>
      </c>
      <c r="L142" t="s">
        <v>61</v>
      </c>
      <c r="M142" t="s">
        <v>60</v>
      </c>
      <c r="O142" t="e">
        <f t="shared" si="18"/>
        <v>#N/A</v>
      </c>
      <c r="P142">
        <f t="shared" si="19"/>
        <v>500.538</v>
      </c>
      <c r="Q142">
        <f t="shared" si="20"/>
        <v>500.538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39154.697916666664</v>
      </c>
      <c r="B143">
        <v>500.598</v>
      </c>
      <c r="C143">
        <v>546.648</v>
      </c>
      <c r="D143" t="s">
        <v>55</v>
      </c>
      <c r="E143" t="s">
        <v>56</v>
      </c>
      <c r="F143" t="s">
        <v>57</v>
      </c>
      <c r="G143">
        <v>46.05</v>
      </c>
      <c r="H143">
        <v>0</v>
      </c>
      <c r="K143" t="s">
        <v>58</v>
      </c>
      <c r="L143" t="s">
        <v>61</v>
      </c>
      <c r="M143" t="s">
        <v>60</v>
      </c>
      <c r="O143" t="e">
        <f t="shared" si="18"/>
        <v>#N/A</v>
      </c>
      <c r="P143">
        <f t="shared" si="19"/>
        <v>500.598</v>
      </c>
      <c r="Q143">
        <f t="shared" si="20"/>
        <v>500.598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39190.6875</v>
      </c>
      <c r="B144">
        <v>501.388</v>
      </c>
      <c r="C144">
        <v>546.648</v>
      </c>
      <c r="D144" t="s">
        <v>55</v>
      </c>
      <c r="E144" t="s">
        <v>56</v>
      </c>
      <c r="F144" t="s">
        <v>57</v>
      </c>
      <c r="G144">
        <v>45.26</v>
      </c>
      <c r="H144">
        <v>0</v>
      </c>
      <c r="K144" t="s">
        <v>58</v>
      </c>
      <c r="L144" t="s">
        <v>61</v>
      </c>
      <c r="M144" t="s">
        <v>60</v>
      </c>
      <c r="O144" t="e">
        <f t="shared" si="18"/>
        <v>#N/A</v>
      </c>
      <c r="P144">
        <f t="shared" si="19"/>
        <v>501.388</v>
      </c>
      <c r="Q144">
        <f t="shared" si="20"/>
        <v>501.388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39218.82638888889</v>
      </c>
      <c r="B145">
        <v>502.268</v>
      </c>
      <c r="C145">
        <v>546.648</v>
      </c>
      <c r="D145" t="s">
        <v>55</v>
      </c>
      <c r="E145" t="s">
        <v>56</v>
      </c>
      <c r="F145" t="s">
        <v>57</v>
      </c>
      <c r="G145">
        <v>44.38</v>
      </c>
      <c r="H145">
        <v>0</v>
      </c>
      <c r="K145" t="s">
        <v>58</v>
      </c>
      <c r="L145" t="s">
        <v>61</v>
      </c>
      <c r="M145" t="s">
        <v>60</v>
      </c>
      <c r="O145" t="e">
        <f t="shared" si="18"/>
        <v>#N/A</v>
      </c>
      <c r="P145">
        <f t="shared" si="19"/>
        <v>502.268</v>
      </c>
      <c r="Q145">
        <f t="shared" si="20"/>
        <v>502.268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39247.541666666664</v>
      </c>
      <c r="B146">
        <v>502.678</v>
      </c>
      <c r="C146">
        <v>546.648</v>
      </c>
      <c r="D146" t="s">
        <v>55</v>
      </c>
      <c r="E146" t="s">
        <v>56</v>
      </c>
      <c r="F146" t="s">
        <v>57</v>
      </c>
      <c r="G146">
        <v>43.97</v>
      </c>
      <c r="H146">
        <v>0</v>
      </c>
      <c r="K146" t="s">
        <v>58</v>
      </c>
      <c r="L146" t="s">
        <v>61</v>
      </c>
      <c r="M146" t="s">
        <v>60</v>
      </c>
      <c r="O146" t="e">
        <f t="shared" si="18"/>
        <v>#N/A</v>
      </c>
      <c r="P146">
        <f t="shared" si="19"/>
        <v>502.678</v>
      </c>
      <c r="Q146">
        <f t="shared" si="20"/>
        <v>502.678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39275.510416666664</v>
      </c>
      <c r="B147">
        <v>502.118</v>
      </c>
      <c r="C147">
        <v>546.648</v>
      </c>
      <c r="D147" t="s">
        <v>55</v>
      </c>
      <c r="E147" t="s">
        <v>56</v>
      </c>
      <c r="F147" t="s">
        <v>57</v>
      </c>
      <c r="G147">
        <v>44.53</v>
      </c>
      <c r="H147">
        <v>0</v>
      </c>
      <c r="K147" t="s">
        <v>58</v>
      </c>
      <c r="L147" t="s">
        <v>61</v>
      </c>
      <c r="M147" t="s">
        <v>60</v>
      </c>
      <c r="O147" t="e">
        <f t="shared" si="18"/>
        <v>#N/A</v>
      </c>
      <c r="P147">
        <f t="shared" si="19"/>
        <v>502.118</v>
      </c>
      <c r="Q147">
        <f t="shared" si="20"/>
        <v>502.118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39296.583333333336</v>
      </c>
      <c r="B148">
        <v>501.838</v>
      </c>
      <c r="C148">
        <v>546.648</v>
      </c>
      <c r="D148" t="s">
        <v>55</v>
      </c>
      <c r="E148" t="s">
        <v>56</v>
      </c>
      <c r="F148" t="s">
        <v>57</v>
      </c>
      <c r="G148">
        <v>44.81</v>
      </c>
      <c r="H148">
        <v>0</v>
      </c>
      <c r="K148" t="s">
        <v>58</v>
      </c>
      <c r="L148" t="s">
        <v>61</v>
      </c>
      <c r="M148" t="s">
        <v>60</v>
      </c>
      <c r="O148" t="e">
        <f t="shared" si="18"/>
        <v>#N/A</v>
      </c>
      <c r="P148">
        <f t="shared" si="19"/>
        <v>501.838</v>
      </c>
      <c r="Q148">
        <f t="shared" si="20"/>
        <v>501.838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39338.53472222222</v>
      </c>
      <c r="B149">
        <v>502.438</v>
      </c>
      <c r="C149">
        <v>546.648</v>
      </c>
      <c r="D149" t="s">
        <v>55</v>
      </c>
      <c r="E149" t="s">
        <v>56</v>
      </c>
      <c r="F149" t="s">
        <v>57</v>
      </c>
      <c r="G149">
        <v>44.21</v>
      </c>
      <c r="H149">
        <v>0</v>
      </c>
      <c r="K149" t="s">
        <v>58</v>
      </c>
      <c r="L149" t="s">
        <v>61</v>
      </c>
      <c r="M149" t="s">
        <v>60</v>
      </c>
      <c r="O149" t="e">
        <f t="shared" si="18"/>
        <v>#N/A</v>
      </c>
      <c r="P149">
        <f t="shared" si="19"/>
        <v>502.438</v>
      </c>
      <c r="Q149">
        <f t="shared" si="20"/>
        <v>502.438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39377.739583333336</v>
      </c>
      <c r="B150">
        <v>501.598</v>
      </c>
      <c r="C150">
        <v>546.648</v>
      </c>
      <c r="D150" t="s">
        <v>55</v>
      </c>
      <c r="E150" t="s">
        <v>56</v>
      </c>
      <c r="F150" t="s">
        <v>57</v>
      </c>
      <c r="G150">
        <v>45.05</v>
      </c>
      <c r="H150">
        <v>0</v>
      </c>
      <c r="K150" t="s">
        <v>58</v>
      </c>
      <c r="L150" t="s">
        <v>61</v>
      </c>
      <c r="M150" t="s">
        <v>60</v>
      </c>
      <c r="O150" t="e">
        <f t="shared" si="18"/>
        <v>#N/A</v>
      </c>
      <c r="P150">
        <f t="shared" si="19"/>
        <v>501.598</v>
      </c>
      <c r="Q150">
        <f t="shared" si="20"/>
        <v>501.598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39409.625</v>
      </c>
      <c r="B151">
        <v>501.518</v>
      </c>
      <c r="C151">
        <v>546.648</v>
      </c>
      <c r="D151" t="s">
        <v>55</v>
      </c>
      <c r="E151" t="s">
        <v>56</v>
      </c>
      <c r="F151" t="s">
        <v>57</v>
      </c>
      <c r="G151">
        <v>45.13</v>
      </c>
      <c r="H151">
        <v>0</v>
      </c>
      <c r="K151" t="s">
        <v>58</v>
      </c>
      <c r="L151" t="s">
        <v>61</v>
      </c>
      <c r="M151" t="s">
        <v>60</v>
      </c>
      <c r="O151" t="e">
        <f t="shared" si="18"/>
        <v>#N/A</v>
      </c>
      <c r="P151">
        <f t="shared" si="19"/>
        <v>501.518</v>
      </c>
      <c r="Q151">
        <f t="shared" si="20"/>
        <v>501.518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39435.520833333336</v>
      </c>
      <c r="B152">
        <v>501.288</v>
      </c>
      <c r="C152">
        <v>546.648</v>
      </c>
      <c r="D152" t="s">
        <v>55</v>
      </c>
      <c r="E152" t="s">
        <v>56</v>
      </c>
      <c r="F152" t="s">
        <v>57</v>
      </c>
      <c r="G152">
        <v>45.36</v>
      </c>
      <c r="H152">
        <v>0</v>
      </c>
      <c r="K152" t="s">
        <v>58</v>
      </c>
      <c r="L152" t="s">
        <v>61</v>
      </c>
      <c r="M152" t="s">
        <v>60</v>
      </c>
      <c r="O152" t="e">
        <f t="shared" si="18"/>
        <v>#N/A</v>
      </c>
      <c r="P152">
        <f t="shared" si="19"/>
        <v>501.288</v>
      </c>
      <c r="Q152">
        <f t="shared" si="20"/>
        <v>501.288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39464.760416666664</v>
      </c>
      <c r="B153">
        <v>501.188</v>
      </c>
      <c r="C153">
        <v>546.648</v>
      </c>
      <c r="D153" t="s">
        <v>55</v>
      </c>
      <c r="E153" t="s">
        <v>56</v>
      </c>
      <c r="F153" t="s">
        <v>57</v>
      </c>
      <c r="G153">
        <v>45.46</v>
      </c>
      <c r="H153">
        <v>0</v>
      </c>
      <c r="K153" t="s">
        <v>58</v>
      </c>
      <c r="L153" t="s">
        <v>61</v>
      </c>
      <c r="M153" t="s">
        <v>60</v>
      </c>
      <c r="O153" t="e">
        <f t="shared" si="18"/>
        <v>#N/A</v>
      </c>
      <c r="P153">
        <f t="shared" si="19"/>
        <v>501.188</v>
      </c>
      <c r="Q153">
        <f t="shared" si="20"/>
        <v>501.188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39495.552083333336</v>
      </c>
      <c r="B154">
        <v>501.008</v>
      </c>
      <c r="C154">
        <v>546.648</v>
      </c>
      <c r="D154" t="s">
        <v>55</v>
      </c>
      <c r="E154" t="s">
        <v>56</v>
      </c>
      <c r="F154" t="s">
        <v>57</v>
      </c>
      <c r="G154">
        <v>45.64</v>
      </c>
      <c r="H154">
        <v>0</v>
      </c>
      <c r="K154" t="s">
        <v>58</v>
      </c>
      <c r="L154" t="s">
        <v>61</v>
      </c>
      <c r="M154" t="s">
        <v>60</v>
      </c>
      <c r="O154" t="e">
        <f t="shared" si="18"/>
        <v>#N/A</v>
      </c>
      <c r="P154">
        <f t="shared" si="19"/>
        <v>501.008</v>
      </c>
      <c r="Q154">
        <f t="shared" si="20"/>
        <v>501.008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39526.489583333336</v>
      </c>
      <c r="B155">
        <v>500.928</v>
      </c>
      <c r="C155">
        <v>546.648</v>
      </c>
      <c r="D155" t="s">
        <v>55</v>
      </c>
      <c r="E155" t="s">
        <v>56</v>
      </c>
      <c r="F155" t="s">
        <v>57</v>
      </c>
      <c r="G155">
        <v>45.72</v>
      </c>
      <c r="H155">
        <v>0</v>
      </c>
      <c r="K155" t="s">
        <v>58</v>
      </c>
      <c r="L155" t="s">
        <v>61</v>
      </c>
      <c r="M155" t="s">
        <v>60</v>
      </c>
      <c r="O155" t="e">
        <f t="shared" si="18"/>
        <v>#N/A</v>
      </c>
      <c r="P155">
        <f t="shared" si="19"/>
        <v>500.928</v>
      </c>
      <c r="Q155">
        <f t="shared" si="20"/>
        <v>500.928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39548.802083333336</v>
      </c>
      <c r="B156">
        <v>500.578</v>
      </c>
      <c r="C156">
        <v>546.648</v>
      </c>
      <c r="D156" t="s">
        <v>55</v>
      </c>
      <c r="E156" t="s">
        <v>56</v>
      </c>
      <c r="F156" t="s">
        <v>57</v>
      </c>
      <c r="G156">
        <v>46.07</v>
      </c>
      <c r="H156">
        <v>0</v>
      </c>
      <c r="K156" t="s">
        <v>58</v>
      </c>
      <c r="L156" t="s">
        <v>61</v>
      </c>
      <c r="M156" t="s">
        <v>60</v>
      </c>
      <c r="O156" t="e">
        <f t="shared" si="18"/>
        <v>#N/A</v>
      </c>
      <c r="P156">
        <f t="shared" si="19"/>
        <v>500.578</v>
      </c>
      <c r="Q156">
        <f t="shared" si="20"/>
        <v>500.578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39587.583333333336</v>
      </c>
      <c r="B157">
        <v>502.008</v>
      </c>
      <c r="C157">
        <v>546.648</v>
      </c>
      <c r="D157" t="s">
        <v>55</v>
      </c>
      <c r="E157" t="s">
        <v>56</v>
      </c>
      <c r="F157" t="s">
        <v>57</v>
      </c>
      <c r="G157">
        <v>44.64</v>
      </c>
      <c r="H157">
        <v>0</v>
      </c>
      <c r="K157" t="s">
        <v>58</v>
      </c>
      <c r="L157" t="s">
        <v>61</v>
      </c>
      <c r="M157" t="s">
        <v>60</v>
      </c>
      <c r="O157" t="e">
        <f t="shared" si="18"/>
        <v>#N/A</v>
      </c>
      <c r="P157">
        <f t="shared" si="19"/>
        <v>502.008</v>
      </c>
      <c r="Q157">
        <f t="shared" si="20"/>
        <v>502.008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39616.70138888889</v>
      </c>
      <c r="B158">
        <v>502.828</v>
      </c>
      <c r="C158">
        <v>546.648</v>
      </c>
      <c r="D158" t="s">
        <v>55</v>
      </c>
      <c r="E158" t="s">
        <v>56</v>
      </c>
      <c r="F158" t="s">
        <v>57</v>
      </c>
      <c r="G158">
        <v>43.82</v>
      </c>
      <c r="H158">
        <v>0</v>
      </c>
      <c r="K158" t="s">
        <v>58</v>
      </c>
      <c r="L158" t="s">
        <v>61</v>
      </c>
      <c r="M158" t="s">
        <v>60</v>
      </c>
      <c r="O158" t="e">
        <f t="shared" si="18"/>
        <v>#N/A</v>
      </c>
      <c r="P158">
        <f t="shared" si="19"/>
        <v>502.828</v>
      </c>
      <c r="Q158">
        <f t="shared" si="20"/>
        <v>502.828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39653.479166666664</v>
      </c>
      <c r="B159">
        <v>502.688</v>
      </c>
      <c r="C159">
        <v>546.648</v>
      </c>
      <c r="D159" t="s">
        <v>55</v>
      </c>
      <c r="E159" t="s">
        <v>56</v>
      </c>
      <c r="F159" t="s">
        <v>57</v>
      </c>
      <c r="G159">
        <v>43.96</v>
      </c>
      <c r="H159">
        <v>0</v>
      </c>
      <c r="K159" t="s">
        <v>58</v>
      </c>
      <c r="L159" t="s">
        <v>61</v>
      </c>
      <c r="M159" t="s">
        <v>60</v>
      </c>
      <c r="O159" t="e">
        <f t="shared" si="18"/>
        <v>#N/A</v>
      </c>
      <c r="P159">
        <f t="shared" si="19"/>
        <v>502.688</v>
      </c>
      <c r="Q159">
        <f t="shared" si="20"/>
        <v>502.688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39688.53125</v>
      </c>
      <c r="B160">
        <v>502.368</v>
      </c>
      <c r="C160">
        <v>546.648</v>
      </c>
      <c r="D160" t="s">
        <v>55</v>
      </c>
      <c r="E160" t="s">
        <v>56</v>
      </c>
      <c r="F160" t="s">
        <v>57</v>
      </c>
      <c r="G160">
        <v>44.28</v>
      </c>
      <c r="H160">
        <v>0</v>
      </c>
      <c r="K160" t="s">
        <v>58</v>
      </c>
      <c r="L160" t="s">
        <v>61</v>
      </c>
      <c r="M160" t="s">
        <v>60</v>
      </c>
      <c r="O160" t="e">
        <f t="shared" si="18"/>
        <v>#N/A</v>
      </c>
      <c r="P160">
        <f t="shared" si="19"/>
        <v>502.368</v>
      </c>
      <c r="Q160">
        <f t="shared" si="20"/>
        <v>502.368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39713.666666666664</v>
      </c>
      <c r="B161">
        <v>502.398</v>
      </c>
      <c r="C161">
        <v>546.648</v>
      </c>
      <c r="D161" t="s">
        <v>55</v>
      </c>
      <c r="E161" t="s">
        <v>56</v>
      </c>
      <c r="F161" t="s">
        <v>57</v>
      </c>
      <c r="G161">
        <v>44.25</v>
      </c>
      <c r="H161">
        <v>0</v>
      </c>
      <c r="K161" t="s">
        <v>58</v>
      </c>
      <c r="L161" t="s">
        <v>61</v>
      </c>
      <c r="M161" t="s">
        <v>60</v>
      </c>
      <c r="O161" t="e">
        <f t="shared" si="18"/>
        <v>#N/A</v>
      </c>
      <c r="P161">
        <f t="shared" si="19"/>
        <v>502.398</v>
      </c>
      <c r="Q161">
        <f t="shared" si="20"/>
        <v>502.398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39751.72222222222</v>
      </c>
      <c r="B162">
        <v>502.258</v>
      </c>
      <c r="C162">
        <v>546.648</v>
      </c>
      <c r="D162" t="s">
        <v>55</v>
      </c>
      <c r="E162" t="s">
        <v>56</v>
      </c>
      <c r="F162" t="s">
        <v>57</v>
      </c>
      <c r="G162">
        <v>44.39</v>
      </c>
      <c r="H162">
        <v>0</v>
      </c>
      <c r="K162" t="s">
        <v>58</v>
      </c>
      <c r="L162" t="s">
        <v>61</v>
      </c>
      <c r="M162" t="s">
        <v>60</v>
      </c>
      <c r="O162" t="e">
        <f t="shared" si="18"/>
        <v>#N/A</v>
      </c>
      <c r="P162">
        <f t="shared" si="19"/>
        <v>502.258</v>
      </c>
      <c r="Q162">
        <f t="shared" si="20"/>
        <v>502.258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39774.583333333336</v>
      </c>
      <c r="B163">
        <v>502.238</v>
      </c>
      <c r="C163">
        <v>546.648</v>
      </c>
      <c r="D163" t="s">
        <v>55</v>
      </c>
      <c r="E163" t="s">
        <v>56</v>
      </c>
      <c r="F163" t="s">
        <v>57</v>
      </c>
      <c r="G163">
        <v>44.41</v>
      </c>
      <c r="H163">
        <v>0</v>
      </c>
      <c r="K163" t="s">
        <v>58</v>
      </c>
      <c r="L163" t="s">
        <v>61</v>
      </c>
      <c r="M163" t="s">
        <v>60</v>
      </c>
      <c r="O163" t="e">
        <f t="shared" si="18"/>
        <v>#N/A</v>
      </c>
      <c r="P163">
        <f t="shared" si="19"/>
        <v>502.238</v>
      </c>
      <c r="Q163">
        <f t="shared" si="20"/>
        <v>502.238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39811.770833333336</v>
      </c>
      <c r="B164">
        <v>502.398</v>
      </c>
      <c r="C164">
        <v>546.648</v>
      </c>
      <c r="D164" t="s">
        <v>55</v>
      </c>
      <c r="E164" t="s">
        <v>56</v>
      </c>
      <c r="F164" t="s">
        <v>57</v>
      </c>
      <c r="G164">
        <v>44.25</v>
      </c>
      <c r="H164">
        <v>0</v>
      </c>
      <c r="K164" t="s">
        <v>58</v>
      </c>
      <c r="L164" t="s">
        <v>61</v>
      </c>
      <c r="M164" t="s">
        <v>60</v>
      </c>
      <c r="O164" t="e">
        <f t="shared" si="18"/>
        <v>#N/A</v>
      </c>
      <c r="P164">
        <f t="shared" si="19"/>
        <v>502.398</v>
      </c>
      <c r="Q164">
        <f t="shared" si="20"/>
        <v>502.398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39835.625</v>
      </c>
      <c r="B165">
        <v>502.528</v>
      </c>
      <c r="C165">
        <v>546.648</v>
      </c>
      <c r="D165" t="s">
        <v>55</v>
      </c>
      <c r="E165" t="s">
        <v>56</v>
      </c>
      <c r="F165" t="s">
        <v>57</v>
      </c>
      <c r="G165">
        <v>44.12</v>
      </c>
      <c r="H165">
        <v>0</v>
      </c>
      <c r="K165" t="s">
        <v>58</v>
      </c>
      <c r="L165" t="s">
        <v>61</v>
      </c>
      <c r="M165" t="s">
        <v>60</v>
      </c>
      <c r="O165" t="e">
        <f t="shared" si="18"/>
        <v>#N/A</v>
      </c>
      <c r="P165">
        <f t="shared" si="19"/>
        <v>502.528</v>
      </c>
      <c r="Q165">
        <f t="shared" si="20"/>
        <v>502.528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39869.572916666664</v>
      </c>
      <c r="B166">
        <v>502.518</v>
      </c>
      <c r="C166">
        <v>546.648</v>
      </c>
      <c r="D166" t="s">
        <v>55</v>
      </c>
      <c r="E166" t="s">
        <v>56</v>
      </c>
      <c r="F166" t="s">
        <v>57</v>
      </c>
      <c r="G166">
        <v>44.13</v>
      </c>
      <c r="H166">
        <v>0</v>
      </c>
      <c r="K166" t="s">
        <v>58</v>
      </c>
      <c r="L166" t="s">
        <v>61</v>
      </c>
      <c r="M166" t="s">
        <v>60</v>
      </c>
      <c r="O166" t="e">
        <f t="shared" si="18"/>
        <v>#N/A</v>
      </c>
      <c r="P166">
        <f t="shared" si="19"/>
        <v>502.518</v>
      </c>
      <c r="Q166">
        <f t="shared" si="20"/>
        <v>502.518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39892.458333333336</v>
      </c>
      <c r="B167">
        <v>502.808</v>
      </c>
      <c r="C167">
        <v>546.648</v>
      </c>
      <c r="D167" t="s">
        <v>55</v>
      </c>
      <c r="E167" t="s">
        <v>56</v>
      </c>
      <c r="F167" t="s">
        <v>57</v>
      </c>
      <c r="G167">
        <v>43.84</v>
      </c>
      <c r="H167">
        <v>0</v>
      </c>
      <c r="K167" t="s">
        <v>58</v>
      </c>
      <c r="L167" t="s">
        <v>61</v>
      </c>
      <c r="M167" t="s">
        <v>60</v>
      </c>
      <c r="O167" t="e">
        <f t="shared" si="18"/>
        <v>#N/A</v>
      </c>
      <c r="P167">
        <f t="shared" si="19"/>
        <v>502.808</v>
      </c>
      <c r="Q167">
        <f t="shared" si="20"/>
        <v>502.808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39925.791666666664</v>
      </c>
      <c r="B168">
        <v>502.998</v>
      </c>
      <c r="C168">
        <v>546.648</v>
      </c>
      <c r="D168" t="s">
        <v>55</v>
      </c>
      <c r="E168" t="s">
        <v>56</v>
      </c>
      <c r="F168" t="s">
        <v>57</v>
      </c>
      <c r="G168">
        <v>43.65</v>
      </c>
      <c r="H168">
        <v>0</v>
      </c>
      <c r="K168" t="s">
        <v>58</v>
      </c>
      <c r="L168" t="s">
        <v>61</v>
      </c>
      <c r="M168" t="s">
        <v>60</v>
      </c>
      <c r="O168" t="e">
        <f t="shared" si="18"/>
        <v>#N/A</v>
      </c>
      <c r="P168">
        <f t="shared" si="19"/>
        <v>502.998</v>
      </c>
      <c r="Q168">
        <f t="shared" si="20"/>
        <v>502.998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39954.520833333336</v>
      </c>
      <c r="B169">
        <v>502.968</v>
      </c>
      <c r="C169">
        <v>546.648</v>
      </c>
      <c r="D169" t="s">
        <v>55</v>
      </c>
      <c r="E169" t="s">
        <v>56</v>
      </c>
      <c r="F169" t="s">
        <v>57</v>
      </c>
      <c r="G169">
        <v>43.68</v>
      </c>
      <c r="H169">
        <v>0</v>
      </c>
      <c r="K169" t="s">
        <v>58</v>
      </c>
      <c r="L169" t="s">
        <v>61</v>
      </c>
      <c r="M169" t="s">
        <v>60</v>
      </c>
      <c r="O169" t="e">
        <f t="shared" si="18"/>
        <v>#N/A</v>
      </c>
      <c r="P169">
        <f t="shared" si="19"/>
        <v>502.968</v>
      </c>
      <c r="Q169">
        <f t="shared" si="20"/>
        <v>502.968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39988.5625</v>
      </c>
      <c r="B170">
        <v>502.828</v>
      </c>
      <c r="C170">
        <v>546.648</v>
      </c>
      <c r="D170" t="s">
        <v>55</v>
      </c>
      <c r="E170" t="s">
        <v>56</v>
      </c>
      <c r="F170" t="s">
        <v>57</v>
      </c>
      <c r="G170">
        <v>43.82</v>
      </c>
      <c r="H170">
        <v>0</v>
      </c>
      <c r="K170" t="s">
        <v>58</v>
      </c>
      <c r="L170" t="s">
        <v>61</v>
      </c>
      <c r="M170" t="s">
        <v>60</v>
      </c>
      <c r="O170" t="e">
        <f t="shared" si="18"/>
        <v>#N/A</v>
      </c>
      <c r="P170">
        <f t="shared" si="19"/>
        <v>502.828</v>
      </c>
      <c r="Q170">
        <f t="shared" si="20"/>
        <v>502.828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40008.479166666664</v>
      </c>
      <c r="B171">
        <v>502.488</v>
      </c>
      <c r="C171">
        <v>546.648</v>
      </c>
      <c r="D171" t="s">
        <v>55</v>
      </c>
      <c r="E171" t="s">
        <v>56</v>
      </c>
      <c r="F171" t="s">
        <v>57</v>
      </c>
      <c r="G171">
        <v>44.16</v>
      </c>
      <c r="H171">
        <v>0</v>
      </c>
      <c r="K171" t="s">
        <v>58</v>
      </c>
      <c r="L171" t="s">
        <v>61</v>
      </c>
      <c r="M171" t="s">
        <v>60</v>
      </c>
      <c r="O171" t="e">
        <f t="shared" si="18"/>
        <v>#N/A</v>
      </c>
      <c r="P171">
        <f t="shared" si="19"/>
        <v>502.488</v>
      </c>
      <c r="Q171">
        <f t="shared" si="20"/>
        <v>502.488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40042.75</v>
      </c>
      <c r="B172">
        <v>502.048</v>
      </c>
      <c r="C172">
        <v>546.648</v>
      </c>
      <c r="D172" t="s">
        <v>55</v>
      </c>
      <c r="E172" t="s">
        <v>56</v>
      </c>
      <c r="F172" t="s">
        <v>57</v>
      </c>
      <c r="G172">
        <v>44.6</v>
      </c>
      <c r="H172">
        <v>0</v>
      </c>
      <c r="K172" t="s">
        <v>58</v>
      </c>
      <c r="L172" t="s">
        <v>61</v>
      </c>
      <c r="M172" t="s">
        <v>60</v>
      </c>
      <c r="O172" t="e">
        <f t="shared" si="18"/>
        <v>#N/A</v>
      </c>
      <c r="P172">
        <f t="shared" si="19"/>
        <v>502.048</v>
      </c>
      <c r="Q172">
        <f t="shared" si="20"/>
        <v>502.048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40063.791666666664</v>
      </c>
      <c r="B173">
        <v>501.918</v>
      </c>
      <c r="C173">
        <v>546.648</v>
      </c>
      <c r="D173" t="s">
        <v>55</v>
      </c>
      <c r="E173" t="s">
        <v>56</v>
      </c>
      <c r="F173" t="s">
        <v>57</v>
      </c>
      <c r="G173">
        <v>44.73</v>
      </c>
      <c r="H173">
        <v>0</v>
      </c>
      <c r="K173" t="s">
        <v>58</v>
      </c>
      <c r="L173" t="s">
        <v>61</v>
      </c>
      <c r="M173" t="s">
        <v>60</v>
      </c>
      <c r="O173" t="e">
        <f t="shared" si="18"/>
        <v>#N/A</v>
      </c>
      <c r="P173">
        <f t="shared" si="19"/>
        <v>501.918</v>
      </c>
      <c r="Q173">
        <f t="shared" si="20"/>
        <v>501.918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40094.572916666664</v>
      </c>
      <c r="B174">
        <v>501.828</v>
      </c>
      <c r="C174">
        <v>546.648</v>
      </c>
      <c r="D174" t="s">
        <v>55</v>
      </c>
      <c r="E174" t="s">
        <v>56</v>
      </c>
      <c r="F174" t="s">
        <v>57</v>
      </c>
      <c r="G174">
        <v>44.82</v>
      </c>
      <c r="H174">
        <v>0</v>
      </c>
      <c r="K174" t="s">
        <v>58</v>
      </c>
      <c r="L174" t="s">
        <v>61</v>
      </c>
      <c r="M174" t="s">
        <v>60</v>
      </c>
      <c r="O174" t="e">
        <f t="shared" si="18"/>
        <v>#N/A</v>
      </c>
      <c r="P174">
        <f t="shared" si="19"/>
        <v>501.828</v>
      </c>
      <c r="Q174">
        <f t="shared" si="20"/>
        <v>501.828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40128.46527777778</v>
      </c>
      <c r="B175">
        <v>501.758</v>
      </c>
      <c r="C175">
        <v>546.648</v>
      </c>
      <c r="D175" t="s">
        <v>55</v>
      </c>
      <c r="E175" t="s">
        <v>56</v>
      </c>
      <c r="F175" t="s">
        <v>57</v>
      </c>
      <c r="G175">
        <v>44.89</v>
      </c>
      <c r="H175">
        <v>0</v>
      </c>
      <c r="K175" t="s">
        <v>58</v>
      </c>
      <c r="L175" t="s">
        <v>61</v>
      </c>
      <c r="M175" t="s">
        <v>60</v>
      </c>
      <c r="O175" t="e">
        <f t="shared" si="18"/>
        <v>#N/A</v>
      </c>
      <c r="P175">
        <f t="shared" si="19"/>
        <v>501.758</v>
      </c>
      <c r="Q175">
        <f t="shared" si="20"/>
        <v>501.758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40170.75</v>
      </c>
      <c r="B176">
        <v>501.618</v>
      </c>
      <c r="C176">
        <v>546.648</v>
      </c>
      <c r="D176" t="s">
        <v>55</v>
      </c>
      <c r="E176" t="s">
        <v>56</v>
      </c>
      <c r="F176" t="s">
        <v>57</v>
      </c>
      <c r="G176">
        <v>45.03</v>
      </c>
      <c r="H176">
        <v>0</v>
      </c>
      <c r="K176" t="s">
        <v>58</v>
      </c>
      <c r="L176" t="s">
        <v>61</v>
      </c>
      <c r="M176" t="s">
        <v>60</v>
      </c>
      <c r="O176" t="e">
        <f t="shared" si="18"/>
        <v>#N/A</v>
      </c>
      <c r="P176">
        <f t="shared" si="19"/>
        <v>501.618</v>
      </c>
      <c r="Q176">
        <f t="shared" si="20"/>
        <v>501.618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40200.75</v>
      </c>
      <c r="B177">
        <v>501.558</v>
      </c>
      <c r="C177">
        <v>546.648</v>
      </c>
      <c r="D177" t="s">
        <v>55</v>
      </c>
      <c r="E177" t="s">
        <v>56</v>
      </c>
      <c r="F177" t="s">
        <v>57</v>
      </c>
      <c r="G177">
        <v>45.09</v>
      </c>
      <c r="H177">
        <v>0</v>
      </c>
      <c r="K177" t="s">
        <v>58</v>
      </c>
      <c r="L177" t="s">
        <v>61</v>
      </c>
      <c r="M177" t="s">
        <v>60</v>
      </c>
      <c r="O177" t="e">
        <f t="shared" si="18"/>
        <v>#N/A</v>
      </c>
      <c r="P177">
        <f t="shared" si="19"/>
        <v>501.558</v>
      </c>
      <c r="Q177">
        <f t="shared" si="20"/>
        <v>501.558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40231.729166666664</v>
      </c>
      <c r="B178">
        <v>501.618</v>
      </c>
      <c r="C178">
        <v>546.648</v>
      </c>
      <c r="D178" t="s">
        <v>55</v>
      </c>
      <c r="E178" t="s">
        <v>56</v>
      </c>
      <c r="F178" t="s">
        <v>57</v>
      </c>
      <c r="G178">
        <v>45.03</v>
      </c>
      <c r="H178">
        <v>0</v>
      </c>
      <c r="K178" t="s">
        <v>58</v>
      </c>
      <c r="L178" t="s">
        <v>61</v>
      </c>
      <c r="M178" t="s">
        <v>60</v>
      </c>
      <c r="O178" t="e">
        <f t="shared" si="18"/>
        <v>#N/A</v>
      </c>
      <c r="P178">
        <f t="shared" si="19"/>
        <v>501.618</v>
      </c>
      <c r="Q178">
        <f t="shared" si="20"/>
        <v>501.618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40246.791666666664</v>
      </c>
      <c r="B179">
        <v>501.868</v>
      </c>
      <c r="C179">
        <v>546.648</v>
      </c>
      <c r="D179" t="s">
        <v>55</v>
      </c>
      <c r="E179" t="s">
        <v>56</v>
      </c>
      <c r="F179" t="s">
        <v>57</v>
      </c>
      <c r="G179">
        <v>44.78</v>
      </c>
      <c r="H179">
        <v>0</v>
      </c>
      <c r="K179" t="s">
        <v>58</v>
      </c>
      <c r="L179" t="s">
        <v>61</v>
      </c>
      <c r="M179" t="s">
        <v>60</v>
      </c>
      <c r="O179" t="e">
        <f t="shared" si="18"/>
        <v>#N/A</v>
      </c>
      <c r="P179">
        <f t="shared" si="19"/>
        <v>501.868</v>
      </c>
      <c r="Q179">
        <f t="shared" si="20"/>
        <v>501.868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40288.760416666664</v>
      </c>
      <c r="B180">
        <v>501.828</v>
      </c>
      <c r="C180">
        <v>546.648</v>
      </c>
      <c r="D180" t="s">
        <v>55</v>
      </c>
      <c r="E180" t="s">
        <v>56</v>
      </c>
      <c r="F180" t="s">
        <v>57</v>
      </c>
      <c r="G180">
        <v>44.82</v>
      </c>
      <c r="H180">
        <v>0</v>
      </c>
      <c r="K180" t="s">
        <v>58</v>
      </c>
      <c r="L180" t="s">
        <v>61</v>
      </c>
      <c r="M180" t="s">
        <v>60</v>
      </c>
      <c r="O180" t="e">
        <f t="shared" si="18"/>
        <v>#N/A</v>
      </c>
      <c r="P180">
        <f t="shared" si="19"/>
        <v>501.828</v>
      </c>
      <c r="Q180">
        <f t="shared" si="20"/>
        <v>501.828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40317.708333333336</v>
      </c>
      <c r="B181">
        <v>502.648</v>
      </c>
      <c r="C181">
        <v>546.648</v>
      </c>
      <c r="D181" t="s">
        <v>55</v>
      </c>
      <c r="E181" t="s">
        <v>56</v>
      </c>
      <c r="F181" t="s">
        <v>57</v>
      </c>
      <c r="G181">
        <v>44</v>
      </c>
      <c r="H181">
        <v>0</v>
      </c>
      <c r="K181" t="s">
        <v>58</v>
      </c>
      <c r="L181" t="s">
        <v>61</v>
      </c>
      <c r="M181" t="s">
        <v>60</v>
      </c>
      <c r="O181" t="e">
        <f t="shared" si="18"/>
        <v>#N/A</v>
      </c>
      <c r="P181">
        <f t="shared" si="19"/>
        <v>502.648</v>
      </c>
      <c r="Q181">
        <f t="shared" si="20"/>
        <v>502.648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40340.75</v>
      </c>
      <c r="B182">
        <v>502.588</v>
      </c>
      <c r="C182">
        <v>546.648</v>
      </c>
      <c r="D182" t="s">
        <v>55</v>
      </c>
      <c r="E182" t="s">
        <v>56</v>
      </c>
      <c r="F182" t="s">
        <v>57</v>
      </c>
      <c r="G182">
        <v>44.06</v>
      </c>
      <c r="H182">
        <v>0</v>
      </c>
      <c r="K182" t="s">
        <v>58</v>
      </c>
      <c r="L182" t="s">
        <v>61</v>
      </c>
      <c r="M182" t="s">
        <v>60</v>
      </c>
      <c r="O182" t="e">
        <f t="shared" si="18"/>
        <v>#N/A</v>
      </c>
      <c r="P182">
        <f t="shared" si="19"/>
        <v>502.588</v>
      </c>
      <c r="Q182">
        <f t="shared" si="20"/>
        <v>502.588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40365.53125</v>
      </c>
      <c r="B183">
        <v>502.368</v>
      </c>
      <c r="C183">
        <v>546.648</v>
      </c>
      <c r="D183" t="s">
        <v>55</v>
      </c>
      <c r="E183" t="s">
        <v>56</v>
      </c>
      <c r="F183" t="s">
        <v>57</v>
      </c>
      <c r="G183">
        <v>44.28</v>
      </c>
      <c r="H183">
        <v>0</v>
      </c>
      <c r="K183" t="s">
        <v>58</v>
      </c>
      <c r="L183" t="s">
        <v>61</v>
      </c>
      <c r="M183" t="s">
        <v>60</v>
      </c>
      <c r="O183" t="e">
        <f t="shared" si="18"/>
        <v>#N/A</v>
      </c>
      <c r="P183">
        <f t="shared" si="19"/>
        <v>502.368</v>
      </c>
      <c r="Q183">
        <f t="shared" si="20"/>
        <v>502.368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40415.729166666664</v>
      </c>
      <c r="B184">
        <v>501.718</v>
      </c>
      <c r="C184">
        <v>546.648</v>
      </c>
      <c r="D184" t="s">
        <v>55</v>
      </c>
      <c r="E184" t="s">
        <v>56</v>
      </c>
      <c r="F184" t="s">
        <v>57</v>
      </c>
      <c r="G184">
        <v>44.93</v>
      </c>
      <c r="H184">
        <v>0</v>
      </c>
      <c r="K184" t="s">
        <v>58</v>
      </c>
      <c r="L184" t="s">
        <v>61</v>
      </c>
      <c r="M184" t="s">
        <v>60</v>
      </c>
      <c r="O184" t="e">
        <f t="shared" si="18"/>
        <v>#N/A</v>
      </c>
      <c r="P184">
        <f t="shared" si="19"/>
        <v>501.718</v>
      </c>
      <c r="Q184">
        <f t="shared" si="20"/>
        <v>501.718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40431.56597222222</v>
      </c>
      <c r="B185">
        <v>501.978</v>
      </c>
      <c r="C185">
        <v>546.648</v>
      </c>
      <c r="D185" t="s">
        <v>55</v>
      </c>
      <c r="E185" t="s">
        <v>56</v>
      </c>
      <c r="F185" t="s">
        <v>57</v>
      </c>
      <c r="G185">
        <v>44.67</v>
      </c>
      <c r="H185">
        <v>0</v>
      </c>
      <c r="K185" t="s">
        <v>58</v>
      </c>
      <c r="L185" t="s">
        <v>61</v>
      </c>
      <c r="M185" t="s">
        <v>60</v>
      </c>
      <c r="O185" t="e">
        <f t="shared" si="18"/>
        <v>#N/A</v>
      </c>
      <c r="P185">
        <f t="shared" si="19"/>
        <v>501.978</v>
      </c>
      <c r="Q185">
        <f t="shared" si="20"/>
        <v>501.978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40459.54861111111</v>
      </c>
      <c r="B186">
        <v>501.818</v>
      </c>
      <c r="C186">
        <v>546.648</v>
      </c>
      <c r="D186" t="s">
        <v>55</v>
      </c>
      <c r="E186" t="s">
        <v>56</v>
      </c>
      <c r="F186" t="s">
        <v>57</v>
      </c>
      <c r="G186">
        <v>44.83</v>
      </c>
      <c r="H186">
        <v>0</v>
      </c>
      <c r="K186" t="s">
        <v>58</v>
      </c>
      <c r="L186" t="s">
        <v>61</v>
      </c>
      <c r="M186" t="s">
        <v>60</v>
      </c>
      <c r="O186" t="e">
        <f t="shared" si="18"/>
        <v>#N/A</v>
      </c>
      <c r="P186">
        <f t="shared" si="19"/>
        <v>501.818</v>
      </c>
      <c r="Q186">
        <f t="shared" si="20"/>
        <v>501.818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40486.50902777778</v>
      </c>
      <c r="B187">
        <v>501.658</v>
      </c>
      <c r="C187">
        <v>546.648</v>
      </c>
      <c r="D187" t="s">
        <v>55</v>
      </c>
      <c r="E187" t="s">
        <v>56</v>
      </c>
      <c r="F187" t="s">
        <v>57</v>
      </c>
      <c r="G187">
        <v>44.99</v>
      </c>
      <c r="H187">
        <v>0</v>
      </c>
      <c r="K187" t="s">
        <v>58</v>
      </c>
      <c r="L187" t="s">
        <v>61</v>
      </c>
      <c r="M187" t="s">
        <v>60</v>
      </c>
      <c r="O187" t="e">
        <f t="shared" si="18"/>
        <v>#N/A</v>
      </c>
      <c r="P187">
        <f t="shared" si="19"/>
        <v>501.658</v>
      </c>
      <c r="Q187">
        <f t="shared" si="20"/>
        <v>501.658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40709.520833333336</v>
      </c>
      <c r="B188">
        <v>501.948</v>
      </c>
      <c r="C188">
        <v>546.648</v>
      </c>
      <c r="D188" t="s">
        <v>55</v>
      </c>
      <c r="E188" t="s">
        <v>56</v>
      </c>
      <c r="F188" t="s">
        <v>57</v>
      </c>
      <c r="G188">
        <v>44.7</v>
      </c>
      <c r="H188">
        <v>0</v>
      </c>
      <c r="K188" t="s">
        <v>58</v>
      </c>
      <c r="L188" t="s">
        <v>66</v>
      </c>
      <c r="M188" t="s">
        <v>60</v>
      </c>
      <c r="O188" t="e">
        <f t="shared" si="18"/>
        <v>#N/A</v>
      </c>
      <c r="P188">
        <f t="shared" si="19"/>
        <v>501.948</v>
      </c>
      <c r="Q188">
        <f t="shared" si="20"/>
        <v>501.948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40737.520833333336</v>
      </c>
      <c r="B189">
        <v>501.348</v>
      </c>
      <c r="C189">
        <v>546.648</v>
      </c>
      <c r="D189" t="s">
        <v>55</v>
      </c>
      <c r="E189" t="s">
        <v>56</v>
      </c>
      <c r="F189" t="s">
        <v>57</v>
      </c>
      <c r="G189">
        <v>45.3</v>
      </c>
      <c r="H189">
        <v>0</v>
      </c>
      <c r="K189" t="s">
        <v>58</v>
      </c>
      <c r="L189" t="s">
        <v>66</v>
      </c>
      <c r="M189" t="s">
        <v>60</v>
      </c>
      <c r="O189" t="e">
        <f t="shared" si="18"/>
        <v>#N/A</v>
      </c>
      <c r="P189">
        <f t="shared" si="19"/>
        <v>501.348</v>
      </c>
      <c r="Q189">
        <f t="shared" si="20"/>
        <v>501.348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40765.49652777778</v>
      </c>
      <c r="B190">
        <v>501.018</v>
      </c>
      <c r="C190">
        <v>546.648</v>
      </c>
      <c r="D190" t="s">
        <v>55</v>
      </c>
      <c r="E190" t="s">
        <v>56</v>
      </c>
      <c r="F190" t="s">
        <v>57</v>
      </c>
      <c r="G190">
        <v>45.63</v>
      </c>
      <c r="H190">
        <v>0</v>
      </c>
      <c r="K190" t="s">
        <v>58</v>
      </c>
      <c r="L190" t="s">
        <v>66</v>
      </c>
      <c r="M190" t="s">
        <v>60</v>
      </c>
      <c r="N190" t="s">
        <v>67</v>
      </c>
      <c r="O190" t="e">
        <f t="shared" si="18"/>
        <v>#N/A</v>
      </c>
      <c r="P190">
        <f t="shared" si="19"/>
        <v>501.018</v>
      </c>
      <c r="Q190">
        <f t="shared" si="20"/>
        <v>501.018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40799.53472222222</v>
      </c>
      <c r="B191">
        <v>501.048</v>
      </c>
      <c r="C191">
        <v>546.648</v>
      </c>
      <c r="D191" t="s">
        <v>55</v>
      </c>
      <c r="E191" t="s">
        <v>56</v>
      </c>
      <c r="F191" t="s">
        <v>57</v>
      </c>
      <c r="G191">
        <v>45.6</v>
      </c>
      <c r="H191">
        <v>0</v>
      </c>
      <c r="K191" t="s">
        <v>58</v>
      </c>
      <c r="L191" t="s">
        <v>66</v>
      </c>
      <c r="M191" t="s">
        <v>60</v>
      </c>
      <c r="O191" t="e">
        <f t="shared" si="18"/>
        <v>#N/A</v>
      </c>
      <c r="P191">
        <f t="shared" si="19"/>
        <v>501.048</v>
      </c>
      <c r="Q191">
        <f t="shared" si="20"/>
        <v>501.048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40842.510416666664</v>
      </c>
      <c r="B192">
        <v>500.948</v>
      </c>
      <c r="C192">
        <v>546.648</v>
      </c>
      <c r="D192" t="s">
        <v>55</v>
      </c>
      <c r="E192" t="s">
        <v>56</v>
      </c>
      <c r="F192" t="s">
        <v>57</v>
      </c>
      <c r="G192">
        <v>45.7</v>
      </c>
      <c r="H192">
        <v>0</v>
      </c>
      <c r="K192" t="s">
        <v>58</v>
      </c>
      <c r="L192" t="s">
        <v>66</v>
      </c>
      <c r="M192" t="s">
        <v>60</v>
      </c>
      <c r="O192" t="e">
        <f t="shared" si="18"/>
        <v>#N/A</v>
      </c>
      <c r="P192">
        <f t="shared" si="19"/>
        <v>500.948</v>
      </c>
      <c r="Q192">
        <f t="shared" si="20"/>
        <v>500.948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40863.697916666664</v>
      </c>
      <c r="B193">
        <v>500.938</v>
      </c>
      <c r="C193">
        <v>546.648</v>
      </c>
      <c r="D193" t="s">
        <v>55</v>
      </c>
      <c r="E193" t="s">
        <v>56</v>
      </c>
      <c r="F193" t="s">
        <v>57</v>
      </c>
      <c r="G193">
        <v>45.71</v>
      </c>
      <c r="H193">
        <v>0</v>
      </c>
      <c r="K193" t="s">
        <v>58</v>
      </c>
      <c r="L193" t="s">
        <v>66</v>
      </c>
      <c r="M193" t="s">
        <v>60</v>
      </c>
      <c r="N193" t="s">
        <v>68</v>
      </c>
      <c r="O193" t="e">
        <f t="shared" si="18"/>
        <v>#N/A</v>
      </c>
      <c r="P193">
        <f t="shared" si="19"/>
        <v>500.938</v>
      </c>
      <c r="Q193">
        <f t="shared" si="20"/>
        <v>500.938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40882.583333333336</v>
      </c>
      <c r="B194">
        <v>500.958</v>
      </c>
      <c r="C194">
        <v>546.648</v>
      </c>
      <c r="D194" t="s">
        <v>55</v>
      </c>
      <c r="E194" t="s">
        <v>56</v>
      </c>
      <c r="F194" t="s">
        <v>57</v>
      </c>
      <c r="G194">
        <v>45.69</v>
      </c>
      <c r="H194">
        <v>0</v>
      </c>
      <c r="K194" t="s">
        <v>58</v>
      </c>
      <c r="L194" t="s">
        <v>66</v>
      </c>
      <c r="M194" t="s">
        <v>60</v>
      </c>
      <c r="N194" t="s">
        <v>69</v>
      </c>
      <c r="O194" t="e">
        <f t="shared" si="18"/>
        <v>#N/A</v>
      </c>
      <c r="P194">
        <f t="shared" si="19"/>
        <v>500.958</v>
      </c>
      <c r="Q194">
        <f t="shared" si="20"/>
        <v>500.958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40927.666666666664</v>
      </c>
      <c r="B195">
        <v>500.818</v>
      </c>
      <c r="C195">
        <v>546.648</v>
      </c>
      <c r="D195" t="s">
        <v>55</v>
      </c>
      <c r="E195" t="s">
        <v>56</v>
      </c>
      <c r="F195" t="s">
        <v>57</v>
      </c>
      <c r="G195">
        <v>45.83</v>
      </c>
      <c r="H195">
        <v>0</v>
      </c>
      <c r="K195" t="s">
        <v>58</v>
      </c>
      <c r="L195" t="s">
        <v>66</v>
      </c>
      <c r="M195" t="s">
        <v>60</v>
      </c>
      <c r="N195" t="s">
        <v>70</v>
      </c>
      <c r="O195" t="e">
        <f t="shared" si="18"/>
        <v>#N/A</v>
      </c>
      <c r="P195">
        <f t="shared" si="19"/>
        <v>500.818</v>
      </c>
      <c r="Q195">
        <f t="shared" si="20"/>
        <v>500.818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40954.416666666664</v>
      </c>
      <c r="B196">
        <v>500.778</v>
      </c>
      <c r="C196">
        <v>546.648</v>
      </c>
      <c r="D196" t="s">
        <v>55</v>
      </c>
      <c r="E196" t="s">
        <v>56</v>
      </c>
      <c r="F196" t="s">
        <v>57</v>
      </c>
      <c r="G196">
        <v>45.87</v>
      </c>
      <c r="H196">
        <v>0</v>
      </c>
      <c r="K196" t="s">
        <v>58</v>
      </c>
      <c r="L196" t="s">
        <v>66</v>
      </c>
      <c r="M196" t="s">
        <v>60</v>
      </c>
      <c r="N196" t="s">
        <v>71</v>
      </c>
      <c r="O196" t="e">
        <f>IF(EXACT(E196,"Nivel Dinámico"),IF(B196=0,NA(),B196),NA())</f>
        <v>#N/A</v>
      </c>
      <c r="P196">
        <f>IF(AND(EXACT(E196,"Nivel Estático"),NOT(EXACT(F196,"SONDA AUTOMÁTICA"))),IF(B196=0,NA(),B196),NA())</f>
        <v>500.778</v>
      </c>
      <c r="Q196">
        <f>IF(ISNA(P196),IF(ISNA(R196),IF(ISNA(S196),"",S196),R196),P196)</f>
        <v>500.778</v>
      </c>
      <c r="R196" s="10" t="e">
        <f>IF(EXACT(E196,"Extrapolado"),IF(B196=0,NA(),B196),NA())</f>
        <v>#N/A</v>
      </c>
      <c r="S196" s="2" t="e">
        <f>IF(EXACT(F196,"SONDA AUTOMÁTICA"),IF(B196=0,NA(),B196),NA())</f>
        <v>#N/A</v>
      </c>
    </row>
    <row r="197" spans="1:19" ht="12.75">
      <c r="A197" s="1">
        <v>40981.583333333336</v>
      </c>
      <c r="B197">
        <v>500.688</v>
      </c>
      <c r="C197">
        <v>546.648</v>
      </c>
      <c r="D197" t="s">
        <v>55</v>
      </c>
      <c r="E197" t="s">
        <v>56</v>
      </c>
      <c r="F197" t="s">
        <v>57</v>
      </c>
      <c r="G197">
        <v>45.96</v>
      </c>
      <c r="H197">
        <v>0</v>
      </c>
      <c r="K197" t="s">
        <v>58</v>
      </c>
      <c r="L197" t="s">
        <v>66</v>
      </c>
      <c r="M197" t="s">
        <v>60</v>
      </c>
      <c r="N197" t="s">
        <v>70</v>
      </c>
      <c r="O197" t="e">
        <f>IF(EXACT(E197,"Nivel Dinámico"),IF(B197=0,NA(),B197),NA())</f>
        <v>#N/A</v>
      </c>
      <c r="P197">
        <f>IF(AND(EXACT(E197,"Nivel Estático"),NOT(EXACT(F197,"SONDA AUTOMÁTICA"))),IF(B197=0,NA(),B197),NA())</f>
        <v>500.688</v>
      </c>
      <c r="Q197">
        <f>IF(ISNA(P197),IF(ISNA(R197),IF(ISNA(S197),"",S197),R197),P197)</f>
        <v>500.688</v>
      </c>
      <c r="R197" s="10" t="e">
        <f>IF(EXACT(E197,"Extrapolado"),IF(B197=0,NA(),B197),NA())</f>
        <v>#N/A</v>
      </c>
      <c r="S197" s="2" t="e">
        <f>IF(EXACT(F197,"SONDA AUTOMÁTICA"),IF(B197=0,NA(),B197),NA())</f>
        <v>#N/A</v>
      </c>
    </row>
    <row r="198" spans="1:19" ht="12.75">
      <c r="A198" s="1">
        <v>44278.541666666664</v>
      </c>
      <c r="B198">
        <v>503.158</v>
      </c>
      <c r="C198">
        <v>546.648</v>
      </c>
      <c r="D198" t="s">
        <v>55</v>
      </c>
      <c r="E198" t="s">
        <v>56</v>
      </c>
      <c r="F198" t="s">
        <v>57</v>
      </c>
      <c r="G198">
        <v>43.49</v>
      </c>
      <c r="H198">
        <v>0</v>
      </c>
      <c r="K198" t="s">
        <v>58</v>
      </c>
      <c r="L198" t="s">
        <v>66</v>
      </c>
      <c r="M198" t="s">
        <v>60</v>
      </c>
      <c r="N198" t="s">
        <v>70</v>
      </c>
      <c r="O198" t="e">
        <f>IF(EXACT(E198,"Nivel Dinámico"),IF(B198=0,NA(),B198),NA())</f>
        <v>#N/A</v>
      </c>
      <c r="P198">
        <f>IF(AND(EXACT(E198,"Nivel Estático"),NOT(EXACT(F198,"SONDA AUTOMÁTICA"))),IF(B198=0,NA(),B198),NA())</f>
        <v>503.158</v>
      </c>
      <c r="Q198">
        <f>IF(ISNA(P198),IF(ISNA(R198),IF(ISNA(S198),"",S198),R198),P198)</f>
        <v>503.158</v>
      </c>
      <c r="R198" s="10" t="e">
        <f>IF(EXACT(E198,"Extrapolado"),IF(B198=0,NA(),B198),NA())</f>
        <v>#N/A</v>
      </c>
      <c r="S198" s="2" t="e">
        <f>IF(EXACT(F198,"SONDA AUTOMÁTICA"),IF(B198=0,NA(),B198),NA())</f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506.058</v>
      </c>
    </row>
    <row r="15000" ht="12.75">
      <c r="AJ15000">
        <f>MAX($Q$3:$Q$198)</f>
        <v>506.058</v>
      </c>
    </row>
    <row r="15001" ht="12.75">
      <c r="AJ15001">
        <f>MIN($Q$3:$Q$198)</f>
        <v>494.958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2021-05-02T17:06:35Z</dcterms:modified>
  <cp:category/>
  <cp:version/>
  <cp:contentType/>
  <cp:contentStatus/>
</cp:coreProperties>
</file>