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414-4-0010 (Jurásico)" sheetId="1" r:id="rId1"/>
    <sheet name="Gráf.Estadísticas (Jurásico)" sheetId="2" r:id="rId2"/>
    <sheet name="Gráf.IndiceEstado (Jurásico)" sheetId="3" r:id="rId3"/>
    <sheet name="PA 2414-4-0010" sheetId="4" r:id="rId4"/>
  </sheets>
  <definedNames/>
  <calcPr fullCalcOnLoad="1"/>
</workbook>
</file>

<file path=xl/sharedStrings.xml><?xml version="1.0" encoding="utf-8"?>
<sst xmlns="http://schemas.openxmlformats.org/spreadsheetml/2006/main" count="1588" uniqueCount="72">
  <si>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</si>
  <si>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</si>
  <si>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</si>
  <si>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</si>
  <si>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</si>
  <si>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</si>
  <si>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</si>
  <si>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</si>
  <si>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</si>
  <si>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</si>
  <si>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</si>
  <si>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</si>
  <si>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</si>
  <si>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</si>
  <si>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</si>
  <si>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</si>
  <si>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</si>
  <si>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</si>
  <si>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</si>
  <si>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</si>
  <si>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</si>
  <si>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</si>
  <si>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</si>
  <si>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</si>
  <si>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</si>
  <si>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</si>
  <si>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</si>
  <si>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</si>
  <si>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</si>
  <si>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</si>
  <si>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</si>
  <si>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</si>
  <si>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</si>
  <si>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</si>
  <si>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</si>
  <si>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</si>
  <si>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</si>
  <si>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</si>
  <si>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</si>
  <si>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</si>
  <si>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SONDEO SGOP FUENTES DE AGREDA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</si>
  <si>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</si>
  <si>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</si>
  <si>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</si>
  <si>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</si>
  <si>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</si>
  <si>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</si>
  <si>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</si>
  <si>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</si>
  <si>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</si>
  <si>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</si>
  <si>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</si>
  <si>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</si>
  <si>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</si>
  <si>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</si>
  <si>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Jurásico</t>
  </si>
  <si>
    <t>Nivel Estático</t>
  </si>
  <si>
    <t>SONDA MANUAL</t>
  </si>
  <si>
    <t>BROCAL</t>
  </si>
  <si>
    <t>I.G.M.E.</t>
  </si>
  <si>
    <t>día y hora</t>
  </si>
  <si>
    <t>CHE (OPH)</t>
  </si>
  <si>
    <t>CHE (S CONTROL Y VIGILANCIA DPH)</t>
  </si>
  <si>
    <t>Falta colocar un candado</t>
  </si>
  <si>
    <t>MERCEDES GARCIA. Ponemos candado SAIH</t>
  </si>
  <si>
    <t xml:space="preserve">Mercedes García </t>
  </si>
  <si>
    <t>Mercedes García</t>
  </si>
  <si>
    <t>Piezómetro medidos por Jose María Serrano Royo</t>
  </si>
  <si>
    <t>Los días anteriores a la medición ha llovido con intensidad</t>
  </si>
  <si>
    <t>Mercerdes García</t>
  </si>
  <si>
    <t xml:space="preserve">MERCEDES GARCIA </t>
  </si>
  <si>
    <t>Mide JOSÉ MARIA SERRANO, me remite por mail. Mercedes García está de baja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</si>
</sst>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2414-4-0010 (SONDEO SGOP FUENTES DE AGREDA)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2414-4-0010'!$A$3:$A$237</c:f>
              <c:strCache>
                <c:ptCount val="235"/>
                <c:pt idx="0">
                  <c:v>34536</c:v>
                </c:pt>
                <c:pt idx="1">
                  <c:v>34570</c:v>
                </c:pt>
                <c:pt idx="2">
                  <c:v>34597</c:v>
                </c:pt>
                <c:pt idx="3">
                  <c:v>34661</c:v>
                </c:pt>
                <c:pt idx="4">
                  <c:v>34729</c:v>
                </c:pt>
                <c:pt idx="5">
                  <c:v>34845</c:v>
                </c:pt>
                <c:pt idx="6">
                  <c:v>34908</c:v>
                </c:pt>
                <c:pt idx="7">
                  <c:v>34963</c:v>
                </c:pt>
                <c:pt idx="8">
                  <c:v>35017</c:v>
                </c:pt>
                <c:pt idx="9">
                  <c:v>35089</c:v>
                </c:pt>
                <c:pt idx="10">
                  <c:v>35145</c:v>
                </c:pt>
                <c:pt idx="11">
                  <c:v>35206</c:v>
                </c:pt>
                <c:pt idx="12">
                  <c:v>35268</c:v>
                </c:pt>
                <c:pt idx="13">
                  <c:v>35328</c:v>
                </c:pt>
                <c:pt idx="14">
                  <c:v>35461</c:v>
                </c:pt>
                <c:pt idx="15">
                  <c:v>35503</c:v>
                </c:pt>
                <c:pt idx="16">
                  <c:v>35587</c:v>
                </c:pt>
                <c:pt idx="17">
                  <c:v>35711</c:v>
                </c:pt>
                <c:pt idx="18">
                  <c:v>35779</c:v>
                </c:pt>
                <c:pt idx="19">
                  <c:v>35832</c:v>
                </c:pt>
                <c:pt idx="20">
                  <c:v>35876</c:v>
                </c:pt>
                <c:pt idx="21">
                  <c:v>35938</c:v>
                </c:pt>
                <c:pt idx="22">
                  <c:v>35988</c:v>
                </c:pt>
                <c:pt idx="23">
                  <c:v>36057</c:v>
                </c:pt>
                <c:pt idx="24">
                  <c:v>36120</c:v>
                </c:pt>
                <c:pt idx="25">
                  <c:v>36190</c:v>
                </c:pt>
                <c:pt idx="26">
                  <c:v>36239</c:v>
                </c:pt>
                <c:pt idx="27">
                  <c:v>36309</c:v>
                </c:pt>
                <c:pt idx="28">
                  <c:v>36390</c:v>
                </c:pt>
                <c:pt idx="29">
                  <c:v>36431</c:v>
                </c:pt>
                <c:pt idx="30">
                  <c:v>36461</c:v>
                </c:pt>
                <c:pt idx="31">
                  <c:v>36469</c:v>
                </c:pt>
                <c:pt idx="32">
                  <c:v>36578</c:v>
                </c:pt>
                <c:pt idx="33">
                  <c:v>36635.4875</c:v>
                </c:pt>
                <c:pt idx="34">
                  <c:v>36857.447916666664</c:v>
                </c:pt>
                <c:pt idx="35">
                  <c:v>36909.527083333334</c:v>
                </c:pt>
                <c:pt idx="36">
                  <c:v>36963.44097222222</c:v>
                </c:pt>
                <c:pt idx="37">
                  <c:v>37387.65625</c:v>
                </c:pt>
                <c:pt idx="38">
                  <c:v>37446.5625</c:v>
                </c:pt>
                <c:pt idx="39">
                  <c:v>37509.53472222222</c:v>
                </c:pt>
                <c:pt idx="40">
                  <c:v>37572.51736111111</c:v>
                </c:pt>
                <c:pt idx="41">
                  <c:v>37642.51388888889</c:v>
                </c:pt>
                <c:pt idx="42">
                  <c:v>37691.520833333336</c:v>
                </c:pt>
                <c:pt idx="43">
                  <c:v>37747.493055555555</c:v>
                </c:pt>
                <c:pt idx="44">
                  <c:v>37810.541666666664</c:v>
                </c:pt>
                <c:pt idx="45">
                  <c:v>37866.649305555555</c:v>
                </c:pt>
                <c:pt idx="46">
                  <c:v>38009.54513888889</c:v>
                </c:pt>
                <c:pt idx="47">
                  <c:v>38029.493055555555</c:v>
                </c:pt>
                <c:pt idx="48">
                  <c:v>38056.725694444445</c:v>
                </c:pt>
                <c:pt idx="49">
                  <c:v>38096.774305555555</c:v>
                </c:pt>
                <c:pt idx="50">
                  <c:v>38124.631944444445</c:v>
                </c:pt>
                <c:pt idx="51">
                  <c:v>38155.725694444445</c:v>
                </c:pt>
                <c:pt idx="52">
                  <c:v>38182.666666666664</c:v>
                </c:pt>
                <c:pt idx="53">
                  <c:v>38205.67361111111</c:v>
                </c:pt>
                <c:pt idx="54">
                  <c:v>38244.663194444445</c:v>
                </c:pt>
                <c:pt idx="55">
                  <c:v>38278.666666666664</c:v>
                </c:pt>
                <c:pt idx="56">
                  <c:v>38311.6875</c:v>
                </c:pt>
                <c:pt idx="57">
                  <c:v>38336.680555555555</c:v>
                </c:pt>
                <c:pt idx="58">
                  <c:v>38376.70486111111</c:v>
                </c:pt>
                <c:pt idx="59">
                  <c:v>38400.625</c:v>
                </c:pt>
                <c:pt idx="60">
                  <c:v>38421.6875</c:v>
                </c:pt>
                <c:pt idx="61">
                  <c:v>38456.70138888889</c:v>
                </c:pt>
                <c:pt idx="62">
                  <c:v>38498.725694444445</c:v>
                </c:pt>
                <c:pt idx="63">
                  <c:v>38530.77777777778</c:v>
                </c:pt>
                <c:pt idx="64">
                  <c:v>38555.604166666664</c:v>
                </c:pt>
                <c:pt idx="65">
                  <c:v>38574.680555555555</c:v>
                </c:pt>
                <c:pt idx="66">
                  <c:v>38618.708333333336</c:v>
                </c:pt>
                <c:pt idx="67">
                  <c:v>38642.64236111111</c:v>
                </c:pt>
                <c:pt idx="68">
                  <c:v>38672.61111111111</c:v>
                </c:pt>
                <c:pt idx="69">
                  <c:v>38701.680555555555</c:v>
                </c:pt>
                <c:pt idx="70">
                  <c:v>38744.510416666664</c:v>
                </c:pt>
                <c:pt idx="71">
                  <c:v>38768.53125</c:v>
                </c:pt>
                <c:pt idx="72">
                  <c:v>38799.541666666664</c:v>
                </c:pt>
                <c:pt idx="73">
                  <c:v>38827.76388888889</c:v>
                </c:pt>
                <c:pt idx="74">
                  <c:v>38859.520833333336</c:v>
                </c:pt>
                <c:pt idx="75">
                  <c:v>38887.52777777778</c:v>
                </c:pt>
                <c:pt idx="76">
                  <c:v>38922.680555555555</c:v>
                </c:pt>
                <c:pt idx="77">
                  <c:v>38954.782638888886</c:v>
                </c:pt>
                <c:pt idx="78">
                  <c:v>39043.5625</c:v>
                </c:pt>
                <c:pt idx="79">
                  <c:v>39069.583333333336</c:v>
                </c:pt>
                <c:pt idx="80">
                  <c:v>39098.680555555555</c:v>
                </c:pt>
                <c:pt idx="81">
                  <c:v>39128.5</c:v>
                </c:pt>
                <c:pt idx="82">
                  <c:v>39155.708333333336</c:v>
                </c:pt>
                <c:pt idx="83">
                  <c:v>39191.604166666664</c:v>
                </c:pt>
                <c:pt idx="84">
                  <c:v>39218.73611111111</c:v>
                </c:pt>
                <c:pt idx="85">
                  <c:v>39247.75</c:v>
                </c:pt>
                <c:pt idx="86">
                  <c:v>39274.666666666664</c:v>
                </c:pt>
                <c:pt idx="87">
                  <c:v>39297.729166666664</c:v>
                </c:pt>
                <c:pt idx="88">
                  <c:v>39338.770833333336</c:v>
                </c:pt>
                <c:pt idx="89">
                  <c:v>39377.510416666664</c:v>
                </c:pt>
                <c:pt idx="90">
                  <c:v>39408.5625</c:v>
                </c:pt>
                <c:pt idx="91">
                  <c:v>39435.416666666664</c:v>
                </c:pt>
                <c:pt idx="92">
                  <c:v>39465.447916666664</c:v>
                </c:pt>
                <c:pt idx="93">
                  <c:v>39495.447916666664</c:v>
                </c:pt>
                <c:pt idx="94">
                  <c:v>39526.70486111111</c:v>
                </c:pt>
                <c:pt idx="95">
                  <c:v>39548.75</c:v>
                </c:pt>
                <c:pt idx="96">
                  <c:v>39587.65277777778</c:v>
                </c:pt>
                <c:pt idx="97">
                  <c:v>39616.48263888889</c:v>
                </c:pt>
                <c:pt idx="98">
                  <c:v>39653.614583333336</c:v>
                </c:pt>
                <c:pt idx="99">
                  <c:v>39688.59722222222</c:v>
                </c:pt>
                <c:pt idx="100">
                  <c:v>39714.46875</c:v>
                </c:pt>
                <c:pt idx="101">
                  <c:v>39750.583333333336</c:v>
                </c:pt>
                <c:pt idx="102">
                  <c:v>39774.53125</c:v>
                </c:pt>
                <c:pt idx="103">
                  <c:v>39811.54861111111</c:v>
                </c:pt>
                <c:pt idx="104">
                  <c:v>39836.479166666664</c:v>
                </c:pt>
                <c:pt idx="105">
                  <c:v>39869.520833333336</c:v>
                </c:pt>
                <c:pt idx="106">
                  <c:v>39892.708333333336</c:v>
                </c:pt>
                <c:pt idx="107">
                  <c:v>39926.5625</c:v>
                </c:pt>
                <c:pt idx="108">
                  <c:v>39954.583333333336</c:v>
                </c:pt>
                <c:pt idx="109">
                  <c:v>39988.666666666664</c:v>
                </c:pt>
                <c:pt idx="110">
                  <c:v>40008.53472222222</c:v>
                </c:pt>
                <c:pt idx="111">
                  <c:v>40049.645833333336</c:v>
                </c:pt>
                <c:pt idx="112">
                  <c:v>40064.5625</c:v>
                </c:pt>
                <c:pt idx="113">
                  <c:v>40095.583333333336</c:v>
                </c:pt>
                <c:pt idx="114">
                  <c:v>40128.59375</c:v>
                </c:pt>
                <c:pt idx="115">
                  <c:v>40169.6875</c:v>
                </c:pt>
                <c:pt idx="116">
                  <c:v>40200.56597222222</c:v>
                </c:pt>
                <c:pt idx="117">
                  <c:v>40232.71875</c:v>
                </c:pt>
                <c:pt idx="118">
                  <c:v>40247.635416666664</c:v>
                </c:pt>
                <c:pt idx="119">
                  <c:v>40289.6875</c:v>
                </c:pt>
                <c:pt idx="120">
                  <c:v>40317.552083333336</c:v>
                </c:pt>
                <c:pt idx="121">
                  <c:v>40345.552083333336</c:v>
                </c:pt>
                <c:pt idx="122">
                  <c:v>40365.729166666664</c:v>
                </c:pt>
                <c:pt idx="123">
                  <c:v>40394.67361111111</c:v>
                </c:pt>
                <c:pt idx="124">
                  <c:v>40431.44513888889</c:v>
                </c:pt>
                <c:pt idx="125">
                  <c:v>40458.44583333333</c:v>
                </c:pt>
                <c:pt idx="126">
                  <c:v>40486.56597222222</c:v>
                </c:pt>
                <c:pt idx="127">
                  <c:v>40928.5625</c:v>
                </c:pt>
                <c:pt idx="128">
                  <c:v>40961.520833333336</c:v>
                </c:pt>
                <c:pt idx="129">
                  <c:v>40982.416666666664</c:v>
                </c:pt>
                <c:pt idx="130">
                  <c:v>41019.395833333336</c:v>
                </c:pt>
                <c:pt idx="131">
                  <c:v>41046.572916666664</c:v>
                </c:pt>
                <c:pt idx="132">
                  <c:v>41085.5625</c:v>
                </c:pt>
                <c:pt idx="133">
                  <c:v>41109.5625</c:v>
                </c:pt>
                <c:pt idx="134">
                  <c:v>41138.520833333336</c:v>
                </c:pt>
                <c:pt idx="135">
                  <c:v>41173.552083333336</c:v>
                </c:pt>
                <c:pt idx="136">
                  <c:v>41206.57638888889</c:v>
                </c:pt>
                <c:pt idx="137">
                  <c:v>41234.5625</c:v>
                </c:pt>
                <c:pt idx="138">
                  <c:v>41263.5625</c:v>
                </c:pt>
                <c:pt idx="139">
                  <c:v>41298.416666666664</c:v>
                </c:pt>
                <c:pt idx="140">
                  <c:v>41326.416666666664</c:v>
                </c:pt>
                <c:pt idx="141">
                  <c:v>41354.572916666664</c:v>
                </c:pt>
                <c:pt idx="142">
                  <c:v>41383.53125</c:v>
                </c:pt>
                <c:pt idx="143">
                  <c:v>41416.5625</c:v>
                </c:pt>
                <c:pt idx="144">
                  <c:v>41442.5625</c:v>
                </c:pt>
                <c:pt idx="145">
                  <c:v>41477.55902777778</c:v>
                </c:pt>
                <c:pt idx="146">
                  <c:v>41507.5</c:v>
                </c:pt>
                <c:pt idx="147">
                  <c:v>41540.52777777778</c:v>
                </c:pt>
                <c:pt idx="148">
                  <c:v>41571.53472222222</c:v>
                </c:pt>
                <c:pt idx="149">
                  <c:v>41603.54513888889</c:v>
                </c:pt>
                <c:pt idx="150">
                  <c:v>41627.53125</c:v>
                </c:pt>
                <c:pt idx="151">
                  <c:v>41656.53125</c:v>
                </c:pt>
                <c:pt idx="152">
                  <c:v>41687.5</c:v>
                </c:pt>
                <c:pt idx="153">
                  <c:v>41725.54861111111</c:v>
                </c:pt>
                <c:pt idx="154">
                  <c:v>41751.520833333336</c:v>
                </c:pt>
                <c:pt idx="155">
                  <c:v>41786.53472222222</c:v>
                </c:pt>
                <c:pt idx="156">
                  <c:v>41809.46875</c:v>
                </c:pt>
                <c:pt idx="157">
                  <c:v>41844.604166666664</c:v>
                </c:pt>
                <c:pt idx="158">
                  <c:v>41872.520833333336</c:v>
                </c:pt>
                <c:pt idx="159">
                  <c:v>41906.489583333336</c:v>
                </c:pt>
                <c:pt idx="160">
                  <c:v>41933.541666666664</c:v>
                </c:pt>
                <c:pt idx="161">
                  <c:v>41961.53472222222</c:v>
                </c:pt>
                <c:pt idx="162">
                  <c:v>41992.572916666664</c:v>
                </c:pt>
                <c:pt idx="163">
                  <c:v>42034.53125</c:v>
                </c:pt>
                <c:pt idx="164">
                  <c:v>42054.572916666664</c:v>
                </c:pt>
                <c:pt idx="165">
                  <c:v>42081.46875</c:v>
                </c:pt>
                <c:pt idx="166">
                  <c:v>42116.541666666664</c:v>
                </c:pt>
                <c:pt idx="167">
                  <c:v>42145.427083333336</c:v>
                </c:pt>
                <c:pt idx="168">
                  <c:v>42177.53125</c:v>
                </c:pt>
                <c:pt idx="169">
                  <c:v>42206.46875</c:v>
                </c:pt>
                <c:pt idx="170">
                  <c:v>42235.447916666664</c:v>
                </c:pt>
                <c:pt idx="171">
                  <c:v>42263.427083333336</c:v>
                </c:pt>
                <c:pt idx="172">
                  <c:v>42300.447916666664</c:v>
                </c:pt>
                <c:pt idx="173">
                  <c:v>42327.458333333336</c:v>
                </c:pt>
                <c:pt idx="174">
                  <c:v>42361.427083333336</c:v>
                </c:pt>
                <c:pt idx="175">
                  <c:v>42391.444444444445</c:v>
                </c:pt>
                <c:pt idx="176">
                  <c:v>42422.427083333336</c:v>
                </c:pt>
                <c:pt idx="177">
                  <c:v>42450.4375</c:v>
                </c:pt>
                <c:pt idx="178">
                  <c:v>42480.430555555555</c:v>
                </c:pt>
                <c:pt idx="179">
                  <c:v>42508.427083333336</c:v>
                </c:pt>
                <c:pt idx="180">
                  <c:v>42538.416666666664</c:v>
                </c:pt>
                <c:pt idx="181">
                  <c:v>42571.43402777778</c:v>
                </c:pt>
                <c:pt idx="182">
                  <c:v>42606.479166666664</c:v>
                </c:pt>
                <c:pt idx="183">
                  <c:v>42633.447916666664</c:v>
                </c:pt>
                <c:pt idx="184">
                  <c:v>42667.4375</c:v>
                </c:pt>
                <c:pt idx="185">
                  <c:v>42699.458333333336</c:v>
                </c:pt>
                <c:pt idx="186">
                  <c:v>42724.447916666664</c:v>
                </c:pt>
                <c:pt idx="187">
                  <c:v>42761.4375</c:v>
                </c:pt>
                <c:pt idx="188">
                  <c:v>42788.427083333336</c:v>
                </c:pt>
                <c:pt idx="189">
                  <c:v>42818.447916666664</c:v>
                </c:pt>
                <c:pt idx="190">
                  <c:v>42845.458333333336</c:v>
                </c:pt>
                <c:pt idx="191">
                  <c:v>42873.458333333336</c:v>
                </c:pt>
                <c:pt idx="192">
                  <c:v>42906.4375</c:v>
                </c:pt>
                <c:pt idx="193">
                  <c:v>42940.447916666664</c:v>
                </c:pt>
                <c:pt idx="194">
                  <c:v>42978.458333333336</c:v>
                </c:pt>
                <c:pt idx="195">
                  <c:v>43004.447916666664</c:v>
                </c:pt>
                <c:pt idx="196">
                  <c:v>43028.458333333336</c:v>
                </c:pt>
                <c:pt idx="197">
                  <c:v>43061.458333333336</c:v>
                </c:pt>
                <c:pt idx="198">
                  <c:v>43090.4375</c:v>
                </c:pt>
                <c:pt idx="199">
                  <c:v>43123.4375</c:v>
                </c:pt>
                <c:pt idx="200">
                  <c:v>43153.427083333336</c:v>
                </c:pt>
                <c:pt idx="201">
                  <c:v>43187.4375</c:v>
                </c:pt>
                <c:pt idx="202">
                  <c:v>43214.427083333336</c:v>
                </c:pt>
                <c:pt idx="203">
                  <c:v>43244.427083333336</c:v>
                </c:pt>
                <c:pt idx="204">
                  <c:v>43276.427083333336</c:v>
                </c:pt>
                <c:pt idx="205">
                  <c:v>43306.447916666664</c:v>
                </c:pt>
                <c:pt idx="206">
                  <c:v>43339.5625</c:v>
                </c:pt>
                <c:pt idx="207">
                  <c:v>43367.45138888889</c:v>
                </c:pt>
                <c:pt idx="208">
                  <c:v>43396.493055555555</c:v>
                </c:pt>
                <c:pt idx="209">
                  <c:v>43427.447916666664</c:v>
                </c:pt>
                <c:pt idx="210">
                  <c:v>43452.4375</c:v>
                </c:pt>
                <c:pt idx="211">
                  <c:v>43487.44097222222</c:v>
                </c:pt>
                <c:pt idx="212">
                  <c:v>43522.458333333336</c:v>
                </c:pt>
                <c:pt idx="213">
                  <c:v>43545.489583333336</c:v>
                </c:pt>
                <c:pt idx="214">
                  <c:v>43580.46875</c:v>
                </c:pt>
                <c:pt idx="215">
                  <c:v>43607.46875</c:v>
                </c:pt>
                <c:pt idx="216">
                  <c:v>43641.447916666664</c:v>
                </c:pt>
                <c:pt idx="217">
                  <c:v>43671.40972222222</c:v>
                </c:pt>
                <c:pt idx="218">
                  <c:v>43699.427083333336</c:v>
                </c:pt>
                <c:pt idx="219">
                  <c:v>43727.42361111111</c:v>
                </c:pt>
                <c:pt idx="220">
                  <c:v>43760.447916666664</c:v>
                </c:pt>
                <c:pt idx="221">
                  <c:v>43794.489583333336</c:v>
                </c:pt>
                <c:pt idx="222">
                  <c:v>43818.427083333336</c:v>
                </c:pt>
                <c:pt idx="223">
                  <c:v>43859.458333333336</c:v>
                </c:pt>
                <c:pt idx="224">
                  <c:v>43881.4375</c:v>
                </c:pt>
                <c:pt idx="225">
                  <c:v>44007.427083333336</c:v>
                </c:pt>
                <c:pt idx="226">
                  <c:v>44034.47222222222</c:v>
                </c:pt>
                <c:pt idx="227">
                  <c:v>44062.416666666664</c:v>
                </c:pt>
                <c:pt idx="228">
                  <c:v>44096.46875</c:v>
                </c:pt>
                <c:pt idx="229">
                  <c:v>44133.395833333336</c:v>
                </c:pt>
                <c:pt idx="230">
                  <c:v>44159.430555555555</c:v>
                </c:pt>
                <c:pt idx="231">
                  <c:v>44179.4375</c:v>
                </c:pt>
                <c:pt idx="232">
                  <c:v>44217.42361111111</c:v>
                </c:pt>
                <c:pt idx="233">
                  <c:v>44250.458333333336</c:v>
                </c:pt>
                <c:pt idx="234">
                  <c:v>44278.444444444445</c:v>
                </c:pt>
              </c:strCache>
            </c:strRef>
          </c:xVal>
          <c:yVal>
            <c:numRef>
              <c:f>'PA 2414-4-0010'!$P$3:$P$237</c:f>
              <c:numCache>
                <c:ptCount val="235"/>
                <c:pt idx="0">
                  <c:v>1077.58</c:v>
                </c:pt>
                <c:pt idx="1">
                  <c:v>1077.39</c:v>
                </c:pt>
                <c:pt idx="2">
                  <c:v>1077.63</c:v>
                </c:pt>
                <c:pt idx="3">
                  <c:v>1077.62</c:v>
                </c:pt>
                <c:pt idx="4">
                  <c:v>1077.59</c:v>
                </c:pt>
                <c:pt idx="5">
                  <c:v>1077.69</c:v>
                </c:pt>
                <c:pt idx="6">
                  <c:v>1077.62</c:v>
                </c:pt>
                <c:pt idx="7">
                  <c:v>1077.64</c:v>
                </c:pt>
                <c:pt idx="8">
                  <c:v>1077.6</c:v>
                </c:pt>
                <c:pt idx="9">
                  <c:v>1077.62</c:v>
                </c:pt>
                <c:pt idx="10">
                  <c:v>1077.66</c:v>
                </c:pt>
                <c:pt idx="11">
                  <c:v>1077.64</c:v>
                </c:pt>
                <c:pt idx="12">
                  <c:v>1077.61</c:v>
                </c:pt>
                <c:pt idx="13">
                  <c:v>1077.6</c:v>
                </c:pt>
                <c:pt idx="14">
                  <c:v>1077.63</c:v>
                </c:pt>
                <c:pt idx="15">
                  <c:v>1077.61</c:v>
                </c:pt>
                <c:pt idx="16">
                  <c:v>1077.64</c:v>
                </c:pt>
                <c:pt idx="17">
                  <c:v>1077.73</c:v>
                </c:pt>
                <c:pt idx="18">
                  <c:v>1077.58</c:v>
                </c:pt>
                <c:pt idx="19">
                  <c:v>1077.58</c:v>
                </c:pt>
                <c:pt idx="20">
                  <c:v>1077.62</c:v>
                </c:pt>
                <c:pt idx="21">
                  <c:v>1077.64</c:v>
                </c:pt>
                <c:pt idx="22">
                  <c:v>1077.62</c:v>
                </c:pt>
                <c:pt idx="23">
                  <c:v>1077.59</c:v>
                </c:pt>
                <c:pt idx="24">
                  <c:v>1077.59</c:v>
                </c:pt>
                <c:pt idx="25">
                  <c:v>1077.62</c:v>
                </c:pt>
                <c:pt idx="26">
                  <c:v>1077.62</c:v>
                </c:pt>
                <c:pt idx="27">
                  <c:v>1077.62</c:v>
                </c:pt>
                <c:pt idx="28">
                  <c:v>1077.13</c:v>
                </c:pt>
                <c:pt idx="29">
                  <c:v>1077.42</c:v>
                </c:pt>
                <c:pt idx="30">
                  <c:v>1077.66</c:v>
                </c:pt>
                <c:pt idx="31">
                  <c:v>1077.4</c:v>
                </c:pt>
                <c:pt idx="32">
                  <c:v>1077.63</c:v>
                </c:pt>
                <c:pt idx="33">
                  <c:v>1077.63</c:v>
                </c:pt>
                <c:pt idx="34">
                  <c:v>1077.41</c:v>
                </c:pt>
                <c:pt idx="35">
                  <c:v>1077.6</c:v>
                </c:pt>
                <c:pt idx="36">
                  <c:v>1077.63</c:v>
                </c:pt>
                <c:pt idx="37">
                  <c:v>1077.62</c:v>
                </c:pt>
                <c:pt idx="38">
                  <c:v>1077.61</c:v>
                </c:pt>
                <c:pt idx="39">
                  <c:v>1077.6</c:v>
                </c:pt>
                <c:pt idx="40">
                  <c:v>1077.57</c:v>
                </c:pt>
                <c:pt idx="41">
                  <c:v>1077.5</c:v>
                </c:pt>
                <c:pt idx="42">
                  <c:v>1077.59</c:v>
                </c:pt>
                <c:pt idx="43">
                  <c:v>1077.58</c:v>
                </c:pt>
                <c:pt idx="44">
                  <c:v>1077.58</c:v>
                </c:pt>
                <c:pt idx="45">
                  <c:v>1077.57</c:v>
                </c:pt>
                <c:pt idx="46">
                  <c:v>1077.46</c:v>
                </c:pt>
                <c:pt idx="47">
                  <c:v>1077.46</c:v>
                </c:pt>
                <c:pt idx="48">
                  <c:v>1077.45</c:v>
                </c:pt>
                <c:pt idx="49">
                  <c:v>1077.51</c:v>
                </c:pt>
                <c:pt idx="50">
                  <c:v>1077.53</c:v>
                </c:pt>
                <c:pt idx="51">
                  <c:v>1077.53</c:v>
                </c:pt>
                <c:pt idx="52">
                  <c:v>1077.52</c:v>
                </c:pt>
                <c:pt idx="53">
                  <c:v>1077.51</c:v>
                </c:pt>
                <c:pt idx="54">
                  <c:v>1077.49</c:v>
                </c:pt>
                <c:pt idx="55">
                  <c:v>1077.48</c:v>
                </c:pt>
                <c:pt idx="56">
                  <c:v>1077.28</c:v>
                </c:pt>
                <c:pt idx="57">
                  <c:v>1077.2</c:v>
                </c:pt>
                <c:pt idx="58">
                  <c:v>1077.54</c:v>
                </c:pt>
                <c:pt idx="59">
                  <c:v>1077.73</c:v>
                </c:pt>
                <c:pt idx="60">
                  <c:v>1077.83</c:v>
                </c:pt>
                <c:pt idx="61">
                  <c:v>1077.32</c:v>
                </c:pt>
                <c:pt idx="62">
                  <c:v>1077.2</c:v>
                </c:pt>
                <c:pt idx="63">
                  <c:v>1077.42</c:v>
                </c:pt>
                <c:pt idx="64">
                  <c:v>1077.33</c:v>
                </c:pt>
                <c:pt idx="65">
                  <c:v>1077.11</c:v>
                </c:pt>
                <c:pt idx="66">
                  <c:v>1077</c:v>
                </c:pt>
                <c:pt idx="67">
                  <c:v>1077.34</c:v>
                </c:pt>
                <c:pt idx="68">
                  <c:v>1077.62</c:v>
                </c:pt>
                <c:pt idx="69">
                  <c:v>1077.35</c:v>
                </c:pt>
                <c:pt idx="70">
                  <c:v>1077.3</c:v>
                </c:pt>
                <c:pt idx="71">
                  <c:v>1076.81</c:v>
                </c:pt>
                <c:pt idx="72">
                  <c:v>1077.03</c:v>
                </c:pt>
                <c:pt idx="73">
                  <c:v>1077.21</c:v>
                </c:pt>
                <c:pt idx="74">
                  <c:v>1077.02</c:v>
                </c:pt>
                <c:pt idx="75">
                  <c:v>1077.34</c:v>
                </c:pt>
                <c:pt idx="76">
                  <c:v>1077.63</c:v>
                </c:pt>
                <c:pt idx="77">
                  <c:v>1077.29</c:v>
                </c:pt>
                <c:pt idx="78">
                  <c:v>1077.59</c:v>
                </c:pt>
                <c:pt idx="79">
                  <c:v>1077.57</c:v>
                </c:pt>
                <c:pt idx="80">
                  <c:v>1077.55</c:v>
                </c:pt>
                <c:pt idx="81">
                  <c:v>1077.54</c:v>
                </c:pt>
                <c:pt idx="82">
                  <c:v>1077.94</c:v>
                </c:pt>
                <c:pt idx="83">
                  <c:v>1077.66</c:v>
                </c:pt>
                <c:pt idx="84">
                  <c:v>1077.65</c:v>
                </c:pt>
                <c:pt idx="85">
                  <c:v>1077.64</c:v>
                </c:pt>
                <c:pt idx="86">
                  <c:v>1077.4</c:v>
                </c:pt>
                <c:pt idx="87">
                  <c:v>1076.96</c:v>
                </c:pt>
                <c:pt idx="88">
                  <c:v>1076.82</c:v>
                </c:pt>
                <c:pt idx="89">
                  <c:v>1077.49</c:v>
                </c:pt>
                <c:pt idx="90">
                  <c:v>1077.41</c:v>
                </c:pt>
                <c:pt idx="91">
                  <c:v>1077.37</c:v>
                </c:pt>
                <c:pt idx="92">
                  <c:v>1077.3</c:v>
                </c:pt>
                <c:pt idx="93">
                  <c:v>1077.24</c:v>
                </c:pt>
                <c:pt idx="94">
                  <c:v>1077.26</c:v>
                </c:pt>
                <c:pt idx="95">
                  <c:v>1077.21</c:v>
                </c:pt>
                <c:pt idx="96">
                  <c:v>1077.46</c:v>
                </c:pt>
                <c:pt idx="97">
                  <c:v>1077.56</c:v>
                </c:pt>
                <c:pt idx="98">
                  <c:v>1077.64</c:v>
                </c:pt>
                <c:pt idx="99">
                  <c:v>1077.6</c:v>
                </c:pt>
                <c:pt idx="100">
                  <c:v>1077.3</c:v>
                </c:pt>
                <c:pt idx="101">
                  <c:v>1077.52</c:v>
                </c:pt>
                <c:pt idx="102">
                  <c:v>1077.54</c:v>
                </c:pt>
                <c:pt idx="103">
                  <c:v>1077.61</c:v>
                </c:pt>
                <c:pt idx="104">
                  <c:v>1077.65</c:v>
                </c:pt>
                <c:pt idx="105">
                  <c:v>1077.51</c:v>
                </c:pt>
                <c:pt idx="106">
                  <c:v>1077.67</c:v>
                </c:pt>
                <c:pt idx="107">
                  <c:v>1077.54</c:v>
                </c:pt>
                <c:pt idx="108">
                  <c:v>1077.54</c:v>
                </c:pt>
                <c:pt idx="109">
                  <c:v>1077.53</c:v>
                </c:pt>
                <c:pt idx="110">
                  <c:v>1077.66</c:v>
                </c:pt>
                <c:pt idx="111">
                  <c:v>1077.49</c:v>
                </c:pt>
                <c:pt idx="112">
                  <c:v>1077.47</c:v>
                </c:pt>
                <c:pt idx="113">
                  <c:v>1077.56</c:v>
                </c:pt>
                <c:pt idx="114">
                  <c:v>1077.53</c:v>
                </c:pt>
                <c:pt idx="115">
                  <c:v>1077.43</c:v>
                </c:pt>
                <c:pt idx="116">
                  <c:v>1077.64</c:v>
                </c:pt>
                <c:pt idx="117">
                  <c:v>1077.53</c:v>
                </c:pt>
                <c:pt idx="118">
                  <c:v>1077.51</c:v>
                </c:pt>
                <c:pt idx="119">
                  <c:v>1077.52</c:v>
                </c:pt>
                <c:pt idx="120">
                  <c:v>1077.65</c:v>
                </c:pt>
                <c:pt idx="121">
                  <c:v>1077.51</c:v>
                </c:pt>
                <c:pt idx="122">
                  <c:v>1077.61</c:v>
                </c:pt>
                <c:pt idx="123">
                  <c:v>1077.51</c:v>
                </c:pt>
                <c:pt idx="124">
                  <c:v>1077.61</c:v>
                </c:pt>
                <c:pt idx="125">
                  <c:v>1077.53</c:v>
                </c:pt>
                <c:pt idx="126">
                  <c:v>1077.49</c:v>
                </c:pt>
                <c:pt idx="127">
                  <c:v>1077.03</c:v>
                </c:pt>
                <c:pt idx="128">
                  <c:v>1077.54</c:v>
                </c:pt>
                <c:pt idx="129">
                  <c:v>1077.54</c:v>
                </c:pt>
                <c:pt idx="130">
                  <c:v>1077.61</c:v>
                </c:pt>
                <c:pt idx="131">
                  <c:v>1077.62</c:v>
                </c:pt>
                <c:pt idx="132">
                  <c:v>1077.59</c:v>
                </c:pt>
                <c:pt idx="133">
                  <c:v>1077.56</c:v>
                </c:pt>
                <c:pt idx="134">
                  <c:v>1077.52</c:v>
                </c:pt>
                <c:pt idx="135">
                  <c:v>1077.46</c:v>
                </c:pt>
                <c:pt idx="136">
                  <c:v>1077.62</c:v>
                </c:pt>
                <c:pt idx="137">
                  <c:v>1077.61</c:v>
                </c:pt>
                <c:pt idx="138">
                  <c:v>1077.59</c:v>
                </c:pt>
                <c:pt idx="139">
                  <c:v>1077.55</c:v>
                </c:pt>
                <c:pt idx="140">
                  <c:v>1077.62</c:v>
                </c:pt>
                <c:pt idx="141">
                  <c:v>1077.6</c:v>
                </c:pt>
                <c:pt idx="142">
                  <c:v>1077.61</c:v>
                </c:pt>
                <c:pt idx="143">
                  <c:v>1077.62</c:v>
                </c:pt>
                <c:pt idx="144">
                  <c:v>1077.62</c:v>
                </c:pt>
                <c:pt idx="145">
                  <c:v>1077.62</c:v>
                </c:pt>
                <c:pt idx="146">
                  <c:v>1077.59</c:v>
                </c:pt>
                <c:pt idx="147">
                  <c:v>1077.55</c:v>
                </c:pt>
                <c:pt idx="148">
                  <c:v>1077.61</c:v>
                </c:pt>
                <c:pt idx="149">
                  <c:v>1077.61</c:v>
                </c:pt>
                <c:pt idx="150">
                  <c:v>1077.59</c:v>
                </c:pt>
                <c:pt idx="151">
                  <c:v>1077.61</c:v>
                </c:pt>
                <c:pt idx="152">
                  <c:v>1077.61</c:v>
                </c:pt>
                <c:pt idx="153">
                  <c:v>1077.6</c:v>
                </c:pt>
                <c:pt idx="154">
                  <c:v>1077.58</c:v>
                </c:pt>
                <c:pt idx="155">
                  <c:v>1077.56</c:v>
                </c:pt>
                <c:pt idx="156">
                  <c:v>1077.53</c:v>
                </c:pt>
                <c:pt idx="157">
                  <c:v>1077.61</c:v>
                </c:pt>
                <c:pt idx="158">
                  <c:v>1077.59</c:v>
                </c:pt>
                <c:pt idx="159">
                  <c:v>1077.55</c:v>
                </c:pt>
                <c:pt idx="160">
                  <c:v>1077.54</c:v>
                </c:pt>
                <c:pt idx="161">
                  <c:v>1077.51</c:v>
                </c:pt>
                <c:pt idx="162">
                  <c:v>1077.61</c:v>
                </c:pt>
                <c:pt idx="163">
                  <c:v>1077.06</c:v>
                </c:pt>
                <c:pt idx="164">
                  <c:v>1076.97</c:v>
                </c:pt>
                <c:pt idx="165">
                  <c:v>1077.01</c:v>
                </c:pt>
                <c:pt idx="166">
                  <c:v>1077.59</c:v>
                </c:pt>
                <c:pt idx="167">
                  <c:v>1077.58</c:v>
                </c:pt>
                <c:pt idx="168">
                  <c:v>1077.62</c:v>
                </c:pt>
                <c:pt idx="169">
                  <c:v>1077.59</c:v>
                </c:pt>
                <c:pt idx="170">
                  <c:v>1077.6</c:v>
                </c:pt>
                <c:pt idx="171">
                  <c:v>1077.55</c:v>
                </c:pt>
                <c:pt idx="172">
                  <c:v>1077.45</c:v>
                </c:pt>
                <c:pt idx="173">
                  <c:v>1077.6</c:v>
                </c:pt>
                <c:pt idx="174">
                  <c:v>1077.55</c:v>
                </c:pt>
                <c:pt idx="175">
                  <c:v>1077.49</c:v>
                </c:pt>
                <c:pt idx="176">
                  <c:v>1077.61</c:v>
                </c:pt>
                <c:pt idx="177">
                  <c:v>1077.61</c:v>
                </c:pt>
                <c:pt idx="178">
                  <c:v>1077.61</c:v>
                </c:pt>
                <c:pt idx="179">
                  <c:v>1077.62</c:v>
                </c:pt>
                <c:pt idx="180">
                  <c:v>1077.6</c:v>
                </c:pt>
                <c:pt idx="181">
                  <c:v>1077.57</c:v>
                </c:pt>
                <c:pt idx="182">
                  <c:v>1077.41</c:v>
                </c:pt>
                <c:pt idx="183">
                  <c:v>1077.31</c:v>
                </c:pt>
                <c:pt idx="184">
                  <c:v>1077.21</c:v>
                </c:pt>
                <c:pt idx="185">
                  <c:v>1077.2</c:v>
                </c:pt>
                <c:pt idx="186">
                  <c:v>1077.29</c:v>
                </c:pt>
                <c:pt idx="187">
                  <c:v>1077.24</c:v>
                </c:pt>
                <c:pt idx="188">
                  <c:v>1077.61</c:v>
                </c:pt>
                <c:pt idx="189">
                  <c:v>1077.58</c:v>
                </c:pt>
                <c:pt idx="190">
                  <c:v>1077.55</c:v>
                </c:pt>
                <c:pt idx="191">
                  <c:v>1077.53</c:v>
                </c:pt>
                <c:pt idx="192">
                  <c:v>1077.55</c:v>
                </c:pt>
                <c:pt idx="193">
                  <c:v>1077.52</c:v>
                </c:pt>
                <c:pt idx="194">
                  <c:v>1077.4</c:v>
                </c:pt>
                <c:pt idx="195">
                  <c:v>1077.35</c:v>
                </c:pt>
                <c:pt idx="196">
                  <c:v>1077.27</c:v>
                </c:pt>
                <c:pt idx="197">
                  <c:v>1077.2</c:v>
                </c:pt>
                <c:pt idx="198">
                  <c:v>1077.13</c:v>
                </c:pt>
                <c:pt idx="199">
                  <c:v>1077.13</c:v>
                </c:pt>
                <c:pt idx="200">
                  <c:v>1077.61</c:v>
                </c:pt>
                <c:pt idx="201">
                  <c:v>1077.61</c:v>
                </c:pt>
                <c:pt idx="202">
                  <c:v>1077.61</c:v>
                </c:pt>
                <c:pt idx="203">
                  <c:v>1077.6</c:v>
                </c:pt>
                <c:pt idx="204">
                  <c:v>1077.57</c:v>
                </c:pt>
                <c:pt idx="205">
                  <c:v>1077.55</c:v>
                </c:pt>
                <c:pt idx="206">
                  <c:v>1077.53</c:v>
                </c:pt>
                <c:pt idx="207">
                  <c:v>1077.43</c:v>
                </c:pt>
                <c:pt idx="208">
                  <c:v>1077.61</c:v>
                </c:pt>
                <c:pt idx="209">
                  <c:v>1077.61</c:v>
                </c:pt>
                <c:pt idx="210">
                  <c:v>1077.61</c:v>
                </c:pt>
                <c:pt idx="211">
                  <c:v>1077.55</c:v>
                </c:pt>
                <c:pt idx="212">
                  <c:v>1077.59</c:v>
                </c:pt>
                <c:pt idx="213">
                  <c:v>1077.56</c:v>
                </c:pt>
                <c:pt idx="214">
                  <c:v>1077.6</c:v>
                </c:pt>
                <c:pt idx="215">
                  <c:v>1077.61</c:v>
                </c:pt>
                <c:pt idx="216">
                  <c:v>1077.6</c:v>
                </c:pt>
                <c:pt idx="217">
                  <c:v>1077.56</c:v>
                </c:pt>
                <c:pt idx="218">
                  <c:v>1077.52</c:v>
                </c:pt>
                <c:pt idx="219">
                  <c:v>1077.52</c:v>
                </c:pt>
                <c:pt idx="220">
                  <c:v>1077.47</c:v>
                </c:pt>
                <c:pt idx="221">
                  <c:v>1077.5</c:v>
                </c:pt>
                <c:pt idx="222">
                  <c:v>1077.49</c:v>
                </c:pt>
                <c:pt idx="223">
                  <c:v>1077.66</c:v>
                </c:pt>
                <c:pt idx="224">
                  <c:v>1077.65</c:v>
                </c:pt>
                <c:pt idx="225">
                  <c:v>1077.65</c:v>
                </c:pt>
                <c:pt idx="226">
                  <c:v>1077.64</c:v>
                </c:pt>
                <c:pt idx="227">
                  <c:v>1077.58</c:v>
                </c:pt>
                <c:pt idx="228">
                  <c:v>1077.51</c:v>
                </c:pt>
                <c:pt idx="229">
                  <c:v>1077.42</c:v>
                </c:pt>
                <c:pt idx="230">
                  <c:v>1077.4</c:v>
                </c:pt>
                <c:pt idx="231">
                  <c:v>1077.38</c:v>
                </c:pt>
                <c:pt idx="232">
                  <c:v>1077.36</c:v>
                </c:pt>
                <c:pt idx="233">
                  <c:v>1077.65</c:v>
                </c:pt>
                <c:pt idx="234">
                  <c:v>1077.64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2414-4-0010'!$A$3:$A$237</c:f>
              <c:strCache>
                <c:ptCount val="235"/>
                <c:pt idx="0">
                  <c:v>34536</c:v>
                </c:pt>
                <c:pt idx="1">
                  <c:v>34570</c:v>
                </c:pt>
                <c:pt idx="2">
                  <c:v>34597</c:v>
                </c:pt>
                <c:pt idx="3">
                  <c:v>34661</c:v>
                </c:pt>
                <c:pt idx="4">
                  <c:v>34729</c:v>
                </c:pt>
                <c:pt idx="5">
                  <c:v>34845</c:v>
                </c:pt>
                <c:pt idx="6">
                  <c:v>34908</c:v>
                </c:pt>
                <c:pt idx="7">
                  <c:v>34963</c:v>
                </c:pt>
                <c:pt idx="8">
                  <c:v>35017</c:v>
                </c:pt>
                <c:pt idx="9">
                  <c:v>35089</c:v>
                </c:pt>
                <c:pt idx="10">
                  <c:v>35145</c:v>
                </c:pt>
                <c:pt idx="11">
                  <c:v>35206</c:v>
                </c:pt>
                <c:pt idx="12">
                  <c:v>35268</c:v>
                </c:pt>
                <c:pt idx="13">
                  <c:v>35328</c:v>
                </c:pt>
                <c:pt idx="14">
                  <c:v>35461</c:v>
                </c:pt>
                <c:pt idx="15">
                  <c:v>35503</c:v>
                </c:pt>
                <c:pt idx="16">
                  <c:v>35587</c:v>
                </c:pt>
                <c:pt idx="17">
                  <c:v>35711</c:v>
                </c:pt>
                <c:pt idx="18">
                  <c:v>35779</c:v>
                </c:pt>
                <c:pt idx="19">
                  <c:v>35832</c:v>
                </c:pt>
                <c:pt idx="20">
                  <c:v>35876</c:v>
                </c:pt>
                <c:pt idx="21">
                  <c:v>35938</c:v>
                </c:pt>
                <c:pt idx="22">
                  <c:v>35988</c:v>
                </c:pt>
                <c:pt idx="23">
                  <c:v>36057</c:v>
                </c:pt>
                <c:pt idx="24">
                  <c:v>36120</c:v>
                </c:pt>
                <c:pt idx="25">
                  <c:v>36190</c:v>
                </c:pt>
                <c:pt idx="26">
                  <c:v>36239</c:v>
                </c:pt>
                <c:pt idx="27">
                  <c:v>36309</c:v>
                </c:pt>
                <c:pt idx="28">
                  <c:v>36390</c:v>
                </c:pt>
                <c:pt idx="29">
                  <c:v>36431</c:v>
                </c:pt>
                <c:pt idx="30">
                  <c:v>36461</c:v>
                </c:pt>
                <c:pt idx="31">
                  <c:v>36469</c:v>
                </c:pt>
                <c:pt idx="32">
                  <c:v>36578</c:v>
                </c:pt>
                <c:pt idx="33">
                  <c:v>36635.4875</c:v>
                </c:pt>
                <c:pt idx="34">
                  <c:v>36857.447916666664</c:v>
                </c:pt>
                <c:pt idx="35">
                  <c:v>36909.527083333334</c:v>
                </c:pt>
                <c:pt idx="36">
                  <c:v>36963.44097222222</c:v>
                </c:pt>
                <c:pt idx="37">
                  <c:v>37387.65625</c:v>
                </c:pt>
                <c:pt idx="38">
                  <c:v>37446.5625</c:v>
                </c:pt>
                <c:pt idx="39">
                  <c:v>37509.53472222222</c:v>
                </c:pt>
                <c:pt idx="40">
                  <c:v>37572.51736111111</c:v>
                </c:pt>
                <c:pt idx="41">
                  <c:v>37642.51388888889</c:v>
                </c:pt>
                <c:pt idx="42">
                  <c:v>37691.520833333336</c:v>
                </c:pt>
                <c:pt idx="43">
                  <c:v>37747.493055555555</c:v>
                </c:pt>
                <c:pt idx="44">
                  <c:v>37810.541666666664</c:v>
                </c:pt>
                <c:pt idx="45">
                  <c:v>37866.649305555555</c:v>
                </c:pt>
                <c:pt idx="46">
                  <c:v>38009.54513888889</c:v>
                </c:pt>
                <c:pt idx="47">
                  <c:v>38029.493055555555</c:v>
                </c:pt>
                <c:pt idx="48">
                  <c:v>38056.725694444445</c:v>
                </c:pt>
                <c:pt idx="49">
                  <c:v>38096.774305555555</c:v>
                </c:pt>
                <c:pt idx="50">
                  <c:v>38124.631944444445</c:v>
                </c:pt>
                <c:pt idx="51">
                  <c:v>38155.725694444445</c:v>
                </c:pt>
                <c:pt idx="52">
                  <c:v>38182.666666666664</c:v>
                </c:pt>
                <c:pt idx="53">
                  <c:v>38205.67361111111</c:v>
                </c:pt>
                <c:pt idx="54">
                  <c:v>38244.663194444445</c:v>
                </c:pt>
                <c:pt idx="55">
                  <c:v>38278.666666666664</c:v>
                </c:pt>
                <c:pt idx="56">
                  <c:v>38311.6875</c:v>
                </c:pt>
                <c:pt idx="57">
                  <c:v>38336.680555555555</c:v>
                </c:pt>
                <c:pt idx="58">
                  <c:v>38376.70486111111</c:v>
                </c:pt>
                <c:pt idx="59">
                  <c:v>38400.625</c:v>
                </c:pt>
                <c:pt idx="60">
                  <c:v>38421.6875</c:v>
                </c:pt>
                <c:pt idx="61">
                  <c:v>38456.70138888889</c:v>
                </c:pt>
                <c:pt idx="62">
                  <c:v>38498.725694444445</c:v>
                </c:pt>
                <c:pt idx="63">
                  <c:v>38530.77777777778</c:v>
                </c:pt>
                <c:pt idx="64">
                  <c:v>38555.604166666664</c:v>
                </c:pt>
                <c:pt idx="65">
                  <c:v>38574.680555555555</c:v>
                </c:pt>
                <c:pt idx="66">
                  <c:v>38618.708333333336</c:v>
                </c:pt>
                <c:pt idx="67">
                  <c:v>38642.64236111111</c:v>
                </c:pt>
                <c:pt idx="68">
                  <c:v>38672.61111111111</c:v>
                </c:pt>
                <c:pt idx="69">
                  <c:v>38701.680555555555</c:v>
                </c:pt>
                <c:pt idx="70">
                  <c:v>38744.510416666664</c:v>
                </c:pt>
                <c:pt idx="71">
                  <c:v>38768.53125</c:v>
                </c:pt>
                <c:pt idx="72">
                  <c:v>38799.541666666664</c:v>
                </c:pt>
                <c:pt idx="73">
                  <c:v>38827.76388888889</c:v>
                </c:pt>
                <c:pt idx="74">
                  <c:v>38859.520833333336</c:v>
                </c:pt>
                <c:pt idx="75">
                  <c:v>38887.52777777778</c:v>
                </c:pt>
                <c:pt idx="76">
                  <c:v>38922.680555555555</c:v>
                </c:pt>
                <c:pt idx="77">
                  <c:v>38954.782638888886</c:v>
                </c:pt>
                <c:pt idx="78">
                  <c:v>39043.5625</c:v>
                </c:pt>
                <c:pt idx="79">
                  <c:v>39069.583333333336</c:v>
                </c:pt>
                <c:pt idx="80">
                  <c:v>39098.680555555555</c:v>
                </c:pt>
                <c:pt idx="81">
                  <c:v>39128.5</c:v>
                </c:pt>
                <c:pt idx="82">
                  <c:v>39155.708333333336</c:v>
                </c:pt>
                <c:pt idx="83">
                  <c:v>39191.604166666664</c:v>
                </c:pt>
                <c:pt idx="84">
                  <c:v>39218.73611111111</c:v>
                </c:pt>
                <c:pt idx="85">
                  <c:v>39247.75</c:v>
                </c:pt>
                <c:pt idx="86">
                  <c:v>39274.666666666664</c:v>
                </c:pt>
                <c:pt idx="87">
                  <c:v>39297.729166666664</c:v>
                </c:pt>
                <c:pt idx="88">
                  <c:v>39338.770833333336</c:v>
                </c:pt>
                <c:pt idx="89">
                  <c:v>39377.510416666664</c:v>
                </c:pt>
                <c:pt idx="90">
                  <c:v>39408.5625</c:v>
                </c:pt>
                <c:pt idx="91">
                  <c:v>39435.416666666664</c:v>
                </c:pt>
                <c:pt idx="92">
                  <c:v>39465.447916666664</c:v>
                </c:pt>
                <c:pt idx="93">
                  <c:v>39495.447916666664</c:v>
                </c:pt>
                <c:pt idx="94">
                  <c:v>39526.70486111111</c:v>
                </c:pt>
                <c:pt idx="95">
                  <c:v>39548.75</c:v>
                </c:pt>
                <c:pt idx="96">
                  <c:v>39587.65277777778</c:v>
                </c:pt>
                <c:pt idx="97">
                  <c:v>39616.48263888889</c:v>
                </c:pt>
                <c:pt idx="98">
                  <c:v>39653.614583333336</c:v>
                </c:pt>
                <c:pt idx="99">
                  <c:v>39688.59722222222</c:v>
                </c:pt>
                <c:pt idx="100">
                  <c:v>39714.46875</c:v>
                </c:pt>
                <c:pt idx="101">
                  <c:v>39750.583333333336</c:v>
                </c:pt>
                <c:pt idx="102">
                  <c:v>39774.53125</c:v>
                </c:pt>
                <c:pt idx="103">
                  <c:v>39811.54861111111</c:v>
                </c:pt>
                <c:pt idx="104">
                  <c:v>39836.479166666664</c:v>
                </c:pt>
                <c:pt idx="105">
                  <c:v>39869.520833333336</c:v>
                </c:pt>
                <c:pt idx="106">
                  <c:v>39892.708333333336</c:v>
                </c:pt>
                <c:pt idx="107">
                  <c:v>39926.5625</c:v>
                </c:pt>
                <c:pt idx="108">
                  <c:v>39954.583333333336</c:v>
                </c:pt>
                <c:pt idx="109">
                  <c:v>39988.666666666664</c:v>
                </c:pt>
                <c:pt idx="110">
                  <c:v>40008.53472222222</c:v>
                </c:pt>
                <c:pt idx="111">
                  <c:v>40049.645833333336</c:v>
                </c:pt>
                <c:pt idx="112">
                  <c:v>40064.5625</c:v>
                </c:pt>
                <c:pt idx="113">
                  <c:v>40095.583333333336</c:v>
                </c:pt>
                <c:pt idx="114">
                  <c:v>40128.59375</c:v>
                </c:pt>
                <c:pt idx="115">
                  <c:v>40169.6875</c:v>
                </c:pt>
                <c:pt idx="116">
                  <c:v>40200.56597222222</c:v>
                </c:pt>
                <c:pt idx="117">
                  <c:v>40232.71875</c:v>
                </c:pt>
                <c:pt idx="118">
                  <c:v>40247.635416666664</c:v>
                </c:pt>
                <c:pt idx="119">
                  <c:v>40289.6875</c:v>
                </c:pt>
                <c:pt idx="120">
                  <c:v>40317.552083333336</c:v>
                </c:pt>
                <c:pt idx="121">
                  <c:v>40345.552083333336</c:v>
                </c:pt>
                <c:pt idx="122">
                  <c:v>40365.729166666664</c:v>
                </c:pt>
                <c:pt idx="123">
                  <c:v>40394.67361111111</c:v>
                </c:pt>
                <c:pt idx="124">
                  <c:v>40431.44513888889</c:v>
                </c:pt>
                <c:pt idx="125">
                  <c:v>40458.44583333333</c:v>
                </c:pt>
                <c:pt idx="126">
                  <c:v>40486.56597222222</c:v>
                </c:pt>
                <c:pt idx="127">
                  <c:v>40928.5625</c:v>
                </c:pt>
                <c:pt idx="128">
                  <c:v>40961.520833333336</c:v>
                </c:pt>
                <c:pt idx="129">
                  <c:v>40982.416666666664</c:v>
                </c:pt>
                <c:pt idx="130">
                  <c:v>41019.395833333336</c:v>
                </c:pt>
                <c:pt idx="131">
                  <c:v>41046.572916666664</c:v>
                </c:pt>
                <c:pt idx="132">
                  <c:v>41085.5625</c:v>
                </c:pt>
                <c:pt idx="133">
                  <c:v>41109.5625</c:v>
                </c:pt>
                <c:pt idx="134">
                  <c:v>41138.520833333336</c:v>
                </c:pt>
                <c:pt idx="135">
                  <c:v>41173.552083333336</c:v>
                </c:pt>
                <c:pt idx="136">
                  <c:v>41206.57638888889</c:v>
                </c:pt>
                <c:pt idx="137">
                  <c:v>41234.5625</c:v>
                </c:pt>
                <c:pt idx="138">
                  <c:v>41263.5625</c:v>
                </c:pt>
                <c:pt idx="139">
                  <c:v>41298.416666666664</c:v>
                </c:pt>
                <c:pt idx="140">
                  <c:v>41326.416666666664</c:v>
                </c:pt>
                <c:pt idx="141">
                  <c:v>41354.572916666664</c:v>
                </c:pt>
                <c:pt idx="142">
                  <c:v>41383.53125</c:v>
                </c:pt>
                <c:pt idx="143">
                  <c:v>41416.5625</c:v>
                </c:pt>
                <c:pt idx="144">
                  <c:v>41442.5625</c:v>
                </c:pt>
                <c:pt idx="145">
                  <c:v>41477.55902777778</c:v>
                </c:pt>
                <c:pt idx="146">
                  <c:v>41507.5</c:v>
                </c:pt>
                <c:pt idx="147">
                  <c:v>41540.52777777778</c:v>
                </c:pt>
                <c:pt idx="148">
                  <c:v>41571.53472222222</c:v>
                </c:pt>
                <c:pt idx="149">
                  <c:v>41603.54513888889</c:v>
                </c:pt>
                <c:pt idx="150">
                  <c:v>41627.53125</c:v>
                </c:pt>
                <c:pt idx="151">
                  <c:v>41656.53125</c:v>
                </c:pt>
                <c:pt idx="152">
                  <c:v>41687.5</c:v>
                </c:pt>
                <c:pt idx="153">
                  <c:v>41725.54861111111</c:v>
                </c:pt>
                <c:pt idx="154">
                  <c:v>41751.520833333336</c:v>
                </c:pt>
                <c:pt idx="155">
                  <c:v>41786.53472222222</c:v>
                </c:pt>
                <c:pt idx="156">
                  <c:v>41809.46875</c:v>
                </c:pt>
                <c:pt idx="157">
                  <c:v>41844.604166666664</c:v>
                </c:pt>
                <c:pt idx="158">
                  <c:v>41872.520833333336</c:v>
                </c:pt>
                <c:pt idx="159">
                  <c:v>41906.489583333336</c:v>
                </c:pt>
                <c:pt idx="160">
                  <c:v>41933.541666666664</c:v>
                </c:pt>
                <c:pt idx="161">
                  <c:v>41961.53472222222</c:v>
                </c:pt>
                <c:pt idx="162">
                  <c:v>41992.572916666664</c:v>
                </c:pt>
                <c:pt idx="163">
                  <c:v>42034.53125</c:v>
                </c:pt>
                <c:pt idx="164">
                  <c:v>42054.572916666664</c:v>
                </c:pt>
                <c:pt idx="165">
                  <c:v>42081.46875</c:v>
                </c:pt>
                <c:pt idx="166">
                  <c:v>42116.541666666664</c:v>
                </c:pt>
                <c:pt idx="167">
                  <c:v>42145.427083333336</c:v>
                </c:pt>
                <c:pt idx="168">
                  <c:v>42177.53125</c:v>
                </c:pt>
                <c:pt idx="169">
                  <c:v>42206.46875</c:v>
                </c:pt>
                <c:pt idx="170">
                  <c:v>42235.447916666664</c:v>
                </c:pt>
                <c:pt idx="171">
                  <c:v>42263.427083333336</c:v>
                </c:pt>
                <c:pt idx="172">
                  <c:v>42300.447916666664</c:v>
                </c:pt>
                <c:pt idx="173">
                  <c:v>42327.458333333336</c:v>
                </c:pt>
                <c:pt idx="174">
                  <c:v>42361.427083333336</c:v>
                </c:pt>
                <c:pt idx="175">
                  <c:v>42391.444444444445</c:v>
                </c:pt>
                <c:pt idx="176">
                  <c:v>42422.427083333336</c:v>
                </c:pt>
                <c:pt idx="177">
                  <c:v>42450.4375</c:v>
                </c:pt>
                <c:pt idx="178">
                  <c:v>42480.430555555555</c:v>
                </c:pt>
                <c:pt idx="179">
                  <c:v>42508.427083333336</c:v>
                </c:pt>
                <c:pt idx="180">
                  <c:v>42538.416666666664</c:v>
                </c:pt>
                <c:pt idx="181">
                  <c:v>42571.43402777778</c:v>
                </c:pt>
                <c:pt idx="182">
                  <c:v>42606.479166666664</c:v>
                </c:pt>
                <c:pt idx="183">
                  <c:v>42633.447916666664</c:v>
                </c:pt>
                <c:pt idx="184">
                  <c:v>42667.4375</c:v>
                </c:pt>
                <c:pt idx="185">
                  <c:v>42699.458333333336</c:v>
                </c:pt>
                <c:pt idx="186">
                  <c:v>42724.447916666664</c:v>
                </c:pt>
                <c:pt idx="187">
                  <c:v>42761.4375</c:v>
                </c:pt>
                <c:pt idx="188">
                  <c:v>42788.427083333336</c:v>
                </c:pt>
                <c:pt idx="189">
                  <c:v>42818.447916666664</c:v>
                </c:pt>
                <c:pt idx="190">
                  <c:v>42845.458333333336</c:v>
                </c:pt>
                <c:pt idx="191">
                  <c:v>42873.458333333336</c:v>
                </c:pt>
                <c:pt idx="192">
                  <c:v>42906.4375</c:v>
                </c:pt>
                <c:pt idx="193">
                  <c:v>42940.447916666664</c:v>
                </c:pt>
                <c:pt idx="194">
                  <c:v>42978.458333333336</c:v>
                </c:pt>
                <c:pt idx="195">
                  <c:v>43004.447916666664</c:v>
                </c:pt>
                <c:pt idx="196">
                  <c:v>43028.458333333336</c:v>
                </c:pt>
                <c:pt idx="197">
                  <c:v>43061.458333333336</c:v>
                </c:pt>
                <c:pt idx="198">
                  <c:v>43090.4375</c:v>
                </c:pt>
                <c:pt idx="199">
                  <c:v>43123.4375</c:v>
                </c:pt>
                <c:pt idx="200">
                  <c:v>43153.427083333336</c:v>
                </c:pt>
                <c:pt idx="201">
                  <c:v>43187.4375</c:v>
                </c:pt>
                <c:pt idx="202">
                  <c:v>43214.427083333336</c:v>
                </c:pt>
                <c:pt idx="203">
                  <c:v>43244.427083333336</c:v>
                </c:pt>
                <c:pt idx="204">
                  <c:v>43276.427083333336</c:v>
                </c:pt>
                <c:pt idx="205">
                  <c:v>43306.447916666664</c:v>
                </c:pt>
                <c:pt idx="206">
                  <c:v>43339.5625</c:v>
                </c:pt>
                <c:pt idx="207">
                  <c:v>43367.45138888889</c:v>
                </c:pt>
                <c:pt idx="208">
                  <c:v>43396.493055555555</c:v>
                </c:pt>
                <c:pt idx="209">
                  <c:v>43427.447916666664</c:v>
                </c:pt>
                <c:pt idx="210">
                  <c:v>43452.4375</c:v>
                </c:pt>
                <c:pt idx="211">
                  <c:v>43487.44097222222</c:v>
                </c:pt>
                <c:pt idx="212">
                  <c:v>43522.458333333336</c:v>
                </c:pt>
                <c:pt idx="213">
                  <c:v>43545.489583333336</c:v>
                </c:pt>
                <c:pt idx="214">
                  <c:v>43580.46875</c:v>
                </c:pt>
                <c:pt idx="215">
                  <c:v>43607.46875</c:v>
                </c:pt>
                <c:pt idx="216">
                  <c:v>43641.447916666664</c:v>
                </c:pt>
                <c:pt idx="217">
                  <c:v>43671.40972222222</c:v>
                </c:pt>
                <c:pt idx="218">
                  <c:v>43699.427083333336</c:v>
                </c:pt>
                <c:pt idx="219">
                  <c:v>43727.42361111111</c:v>
                </c:pt>
                <c:pt idx="220">
                  <c:v>43760.447916666664</c:v>
                </c:pt>
                <c:pt idx="221">
                  <c:v>43794.489583333336</c:v>
                </c:pt>
                <c:pt idx="222">
                  <c:v>43818.427083333336</c:v>
                </c:pt>
                <c:pt idx="223">
                  <c:v>43859.458333333336</c:v>
                </c:pt>
                <c:pt idx="224">
                  <c:v>43881.4375</c:v>
                </c:pt>
                <c:pt idx="225">
                  <c:v>44007.427083333336</c:v>
                </c:pt>
                <c:pt idx="226">
                  <c:v>44034.47222222222</c:v>
                </c:pt>
                <c:pt idx="227">
                  <c:v>44062.416666666664</c:v>
                </c:pt>
                <c:pt idx="228">
                  <c:v>44096.46875</c:v>
                </c:pt>
                <c:pt idx="229">
                  <c:v>44133.395833333336</c:v>
                </c:pt>
                <c:pt idx="230">
                  <c:v>44159.430555555555</c:v>
                </c:pt>
                <c:pt idx="231">
                  <c:v>44179.4375</c:v>
                </c:pt>
                <c:pt idx="232">
                  <c:v>44217.42361111111</c:v>
                </c:pt>
                <c:pt idx="233">
                  <c:v>44250.458333333336</c:v>
                </c:pt>
                <c:pt idx="234">
                  <c:v>44278.444444444445</c:v>
                </c:pt>
              </c:strCache>
            </c:strRef>
          </c:xVal>
          <c:yVal>
            <c:numRef>
              <c:f>'PA 2414-4-0010'!$O$3:$O$237</c:f>
              <c:numCache>
                <c:ptCount val="2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2414-4-0010'!$A$3:$A$237</c:f>
              <c:strCache>
                <c:ptCount val="235"/>
                <c:pt idx="0">
                  <c:v>34536</c:v>
                </c:pt>
                <c:pt idx="1">
                  <c:v>34570</c:v>
                </c:pt>
                <c:pt idx="2">
                  <c:v>34597</c:v>
                </c:pt>
                <c:pt idx="3">
                  <c:v>34661</c:v>
                </c:pt>
                <c:pt idx="4">
                  <c:v>34729</c:v>
                </c:pt>
                <c:pt idx="5">
                  <c:v>34845</c:v>
                </c:pt>
                <c:pt idx="6">
                  <c:v>34908</c:v>
                </c:pt>
                <c:pt idx="7">
                  <c:v>34963</c:v>
                </c:pt>
                <c:pt idx="8">
                  <c:v>35017</c:v>
                </c:pt>
                <c:pt idx="9">
                  <c:v>35089</c:v>
                </c:pt>
                <c:pt idx="10">
                  <c:v>35145</c:v>
                </c:pt>
                <c:pt idx="11">
                  <c:v>35206</c:v>
                </c:pt>
                <c:pt idx="12">
                  <c:v>35268</c:v>
                </c:pt>
                <c:pt idx="13">
                  <c:v>35328</c:v>
                </c:pt>
                <c:pt idx="14">
                  <c:v>35461</c:v>
                </c:pt>
                <c:pt idx="15">
                  <c:v>35503</c:v>
                </c:pt>
                <c:pt idx="16">
                  <c:v>35587</c:v>
                </c:pt>
                <c:pt idx="17">
                  <c:v>35711</c:v>
                </c:pt>
                <c:pt idx="18">
                  <c:v>35779</c:v>
                </c:pt>
                <c:pt idx="19">
                  <c:v>35832</c:v>
                </c:pt>
                <c:pt idx="20">
                  <c:v>35876</c:v>
                </c:pt>
                <c:pt idx="21">
                  <c:v>35938</c:v>
                </c:pt>
                <c:pt idx="22">
                  <c:v>35988</c:v>
                </c:pt>
                <c:pt idx="23">
                  <c:v>36057</c:v>
                </c:pt>
                <c:pt idx="24">
                  <c:v>36120</c:v>
                </c:pt>
                <c:pt idx="25">
                  <c:v>36190</c:v>
                </c:pt>
                <c:pt idx="26">
                  <c:v>36239</c:v>
                </c:pt>
                <c:pt idx="27">
                  <c:v>36309</c:v>
                </c:pt>
                <c:pt idx="28">
                  <c:v>36390</c:v>
                </c:pt>
                <c:pt idx="29">
                  <c:v>36431</c:v>
                </c:pt>
                <c:pt idx="30">
                  <c:v>36461</c:v>
                </c:pt>
                <c:pt idx="31">
                  <c:v>36469</c:v>
                </c:pt>
                <c:pt idx="32">
                  <c:v>36578</c:v>
                </c:pt>
                <c:pt idx="33">
                  <c:v>36635.4875</c:v>
                </c:pt>
                <c:pt idx="34">
                  <c:v>36857.447916666664</c:v>
                </c:pt>
                <c:pt idx="35">
                  <c:v>36909.527083333334</c:v>
                </c:pt>
                <c:pt idx="36">
                  <c:v>36963.44097222222</c:v>
                </c:pt>
                <c:pt idx="37">
                  <c:v>37387.65625</c:v>
                </c:pt>
                <c:pt idx="38">
                  <c:v>37446.5625</c:v>
                </c:pt>
                <c:pt idx="39">
                  <c:v>37509.53472222222</c:v>
                </c:pt>
                <c:pt idx="40">
                  <c:v>37572.51736111111</c:v>
                </c:pt>
                <c:pt idx="41">
                  <c:v>37642.51388888889</c:v>
                </c:pt>
                <c:pt idx="42">
                  <c:v>37691.520833333336</c:v>
                </c:pt>
                <c:pt idx="43">
                  <c:v>37747.493055555555</c:v>
                </c:pt>
                <c:pt idx="44">
                  <c:v>37810.541666666664</c:v>
                </c:pt>
                <c:pt idx="45">
                  <c:v>37866.649305555555</c:v>
                </c:pt>
                <c:pt idx="46">
                  <c:v>38009.54513888889</c:v>
                </c:pt>
                <c:pt idx="47">
                  <c:v>38029.493055555555</c:v>
                </c:pt>
                <c:pt idx="48">
                  <c:v>38056.725694444445</c:v>
                </c:pt>
                <c:pt idx="49">
                  <c:v>38096.774305555555</c:v>
                </c:pt>
                <c:pt idx="50">
                  <c:v>38124.631944444445</c:v>
                </c:pt>
                <c:pt idx="51">
                  <c:v>38155.725694444445</c:v>
                </c:pt>
                <c:pt idx="52">
                  <c:v>38182.666666666664</c:v>
                </c:pt>
                <c:pt idx="53">
                  <c:v>38205.67361111111</c:v>
                </c:pt>
                <c:pt idx="54">
                  <c:v>38244.663194444445</c:v>
                </c:pt>
                <c:pt idx="55">
                  <c:v>38278.666666666664</c:v>
                </c:pt>
                <c:pt idx="56">
                  <c:v>38311.6875</c:v>
                </c:pt>
                <c:pt idx="57">
                  <c:v>38336.680555555555</c:v>
                </c:pt>
                <c:pt idx="58">
                  <c:v>38376.70486111111</c:v>
                </c:pt>
                <c:pt idx="59">
                  <c:v>38400.625</c:v>
                </c:pt>
                <c:pt idx="60">
                  <c:v>38421.6875</c:v>
                </c:pt>
                <c:pt idx="61">
                  <c:v>38456.70138888889</c:v>
                </c:pt>
                <c:pt idx="62">
                  <c:v>38498.725694444445</c:v>
                </c:pt>
                <c:pt idx="63">
                  <c:v>38530.77777777778</c:v>
                </c:pt>
                <c:pt idx="64">
                  <c:v>38555.604166666664</c:v>
                </c:pt>
                <c:pt idx="65">
                  <c:v>38574.680555555555</c:v>
                </c:pt>
                <c:pt idx="66">
                  <c:v>38618.708333333336</c:v>
                </c:pt>
                <c:pt idx="67">
                  <c:v>38642.64236111111</c:v>
                </c:pt>
                <c:pt idx="68">
                  <c:v>38672.61111111111</c:v>
                </c:pt>
                <c:pt idx="69">
                  <c:v>38701.680555555555</c:v>
                </c:pt>
                <c:pt idx="70">
                  <c:v>38744.510416666664</c:v>
                </c:pt>
                <c:pt idx="71">
                  <c:v>38768.53125</c:v>
                </c:pt>
                <c:pt idx="72">
                  <c:v>38799.541666666664</c:v>
                </c:pt>
                <c:pt idx="73">
                  <c:v>38827.76388888889</c:v>
                </c:pt>
                <c:pt idx="74">
                  <c:v>38859.520833333336</c:v>
                </c:pt>
                <c:pt idx="75">
                  <c:v>38887.52777777778</c:v>
                </c:pt>
                <c:pt idx="76">
                  <c:v>38922.680555555555</c:v>
                </c:pt>
                <c:pt idx="77">
                  <c:v>38954.782638888886</c:v>
                </c:pt>
                <c:pt idx="78">
                  <c:v>39043.5625</c:v>
                </c:pt>
                <c:pt idx="79">
                  <c:v>39069.583333333336</c:v>
                </c:pt>
                <c:pt idx="80">
                  <c:v>39098.680555555555</c:v>
                </c:pt>
                <c:pt idx="81">
                  <c:v>39128.5</c:v>
                </c:pt>
                <c:pt idx="82">
                  <c:v>39155.708333333336</c:v>
                </c:pt>
                <c:pt idx="83">
                  <c:v>39191.604166666664</c:v>
                </c:pt>
                <c:pt idx="84">
                  <c:v>39218.73611111111</c:v>
                </c:pt>
                <c:pt idx="85">
                  <c:v>39247.75</c:v>
                </c:pt>
                <c:pt idx="86">
                  <c:v>39274.666666666664</c:v>
                </c:pt>
                <c:pt idx="87">
                  <c:v>39297.729166666664</c:v>
                </c:pt>
                <c:pt idx="88">
                  <c:v>39338.770833333336</c:v>
                </c:pt>
                <c:pt idx="89">
                  <c:v>39377.510416666664</c:v>
                </c:pt>
                <c:pt idx="90">
                  <c:v>39408.5625</c:v>
                </c:pt>
                <c:pt idx="91">
                  <c:v>39435.416666666664</c:v>
                </c:pt>
                <c:pt idx="92">
                  <c:v>39465.447916666664</c:v>
                </c:pt>
                <c:pt idx="93">
                  <c:v>39495.447916666664</c:v>
                </c:pt>
                <c:pt idx="94">
                  <c:v>39526.70486111111</c:v>
                </c:pt>
                <c:pt idx="95">
                  <c:v>39548.75</c:v>
                </c:pt>
                <c:pt idx="96">
                  <c:v>39587.65277777778</c:v>
                </c:pt>
                <c:pt idx="97">
                  <c:v>39616.48263888889</c:v>
                </c:pt>
                <c:pt idx="98">
                  <c:v>39653.614583333336</c:v>
                </c:pt>
                <c:pt idx="99">
                  <c:v>39688.59722222222</c:v>
                </c:pt>
                <c:pt idx="100">
                  <c:v>39714.46875</c:v>
                </c:pt>
                <c:pt idx="101">
                  <c:v>39750.583333333336</c:v>
                </c:pt>
                <c:pt idx="102">
                  <c:v>39774.53125</c:v>
                </c:pt>
                <c:pt idx="103">
                  <c:v>39811.54861111111</c:v>
                </c:pt>
                <c:pt idx="104">
                  <c:v>39836.479166666664</c:v>
                </c:pt>
                <c:pt idx="105">
                  <c:v>39869.520833333336</c:v>
                </c:pt>
                <c:pt idx="106">
                  <c:v>39892.708333333336</c:v>
                </c:pt>
                <c:pt idx="107">
                  <c:v>39926.5625</c:v>
                </c:pt>
                <c:pt idx="108">
                  <c:v>39954.583333333336</c:v>
                </c:pt>
                <c:pt idx="109">
                  <c:v>39988.666666666664</c:v>
                </c:pt>
                <c:pt idx="110">
                  <c:v>40008.53472222222</c:v>
                </c:pt>
                <c:pt idx="111">
                  <c:v>40049.645833333336</c:v>
                </c:pt>
                <c:pt idx="112">
                  <c:v>40064.5625</c:v>
                </c:pt>
                <c:pt idx="113">
                  <c:v>40095.583333333336</c:v>
                </c:pt>
                <c:pt idx="114">
                  <c:v>40128.59375</c:v>
                </c:pt>
                <c:pt idx="115">
                  <c:v>40169.6875</c:v>
                </c:pt>
                <c:pt idx="116">
                  <c:v>40200.56597222222</c:v>
                </c:pt>
                <c:pt idx="117">
                  <c:v>40232.71875</c:v>
                </c:pt>
                <c:pt idx="118">
                  <c:v>40247.635416666664</c:v>
                </c:pt>
                <c:pt idx="119">
                  <c:v>40289.6875</c:v>
                </c:pt>
                <c:pt idx="120">
                  <c:v>40317.552083333336</c:v>
                </c:pt>
                <c:pt idx="121">
                  <c:v>40345.552083333336</c:v>
                </c:pt>
                <c:pt idx="122">
                  <c:v>40365.729166666664</c:v>
                </c:pt>
                <c:pt idx="123">
                  <c:v>40394.67361111111</c:v>
                </c:pt>
                <c:pt idx="124">
                  <c:v>40431.44513888889</c:v>
                </c:pt>
                <c:pt idx="125">
                  <c:v>40458.44583333333</c:v>
                </c:pt>
                <c:pt idx="126">
                  <c:v>40486.56597222222</c:v>
                </c:pt>
                <c:pt idx="127">
                  <c:v>40928.5625</c:v>
                </c:pt>
                <c:pt idx="128">
                  <c:v>40961.520833333336</c:v>
                </c:pt>
                <c:pt idx="129">
                  <c:v>40982.416666666664</c:v>
                </c:pt>
                <c:pt idx="130">
                  <c:v>41019.395833333336</c:v>
                </c:pt>
                <c:pt idx="131">
                  <c:v>41046.572916666664</c:v>
                </c:pt>
                <c:pt idx="132">
                  <c:v>41085.5625</c:v>
                </c:pt>
                <c:pt idx="133">
                  <c:v>41109.5625</c:v>
                </c:pt>
                <c:pt idx="134">
                  <c:v>41138.520833333336</c:v>
                </c:pt>
                <c:pt idx="135">
                  <c:v>41173.552083333336</c:v>
                </c:pt>
                <c:pt idx="136">
                  <c:v>41206.57638888889</c:v>
                </c:pt>
                <c:pt idx="137">
                  <c:v>41234.5625</c:v>
                </c:pt>
                <c:pt idx="138">
                  <c:v>41263.5625</c:v>
                </c:pt>
                <c:pt idx="139">
                  <c:v>41298.416666666664</c:v>
                </c:pt>
                <c:pt idx="140">
                  <c:v>41326.416666666664</c:v>
                </c:pt>
                <c:pt idx="141">
                  <c:v>41354.572916666664</c:v>
                </c:pt>
                <c:pt idx="142">
                  <c:v>41383.53125</c:v>
                </c:pt>
                <c:pt idx="143">
                  <c:v>41416.5625</c:v>
                </c:pt>
                <c:pt idx="144">
                  <c:v>41442.5625</c:v>
                </c:pt>
                <c:pt idx="145">
                  <c:v>41477.55902777778</c:v>
                </c:pt>
                <c:pt idx="146">
                  <c:v>41507.5</c:v>
                </c:pt>
                <c:pt idx="147">
                  <c:v>41540.52777777778</c:v>
                </c:pt>
                <c:pt idx="148">
                  <c:v>41571.53472222222</c:v>
                </c:pt>
                <c:pt idx="149">
                  <c:v>41603.54513888889</c:v>
                </c:pt>
                <c:pt idx="150">
                  <c:v>41627.53125</c:v>
                </c:pt>
                <c:pt idx="151">
                  <c:v>41656.53125</c:v>
                </c:pt>
                <c:pt idx="152">
                  <c:v>41687.5</c:v>
                </c:pt>
                <c:pt idx="153">
                  <c:v>41725.54861111111</c:v>
                </c:pt>
                <c:pt idx="154">
                  <c:v>41751.520833333336</c:v>
                </c:pt>
                <c:pt idx="155">
                  <c:v>41786.53472222222</c:v>
                </c:pt>
                <c:pt idx="156">
                  <c:v>41809.46875</c:v>
                </c:pt>
                <c:pt idx="157">
                  <c:v>41844.604166666664</c:v>
                </c:pt>
                <c:pt idx="158">
                  <c:v>41872.520833333336</c:v>
                </c:pt>
                <c:pt idx="159">
                  <c:v>41906.489583333336</c:v>
                </c:pt>
                <c:pt idx="160">
                  <c:v>41933.541666666664</c:v>
                </c:pt>
                <c:pt idx="161">
                  <c:v>41961.53472222222</c:v>
                </c:pt>
                <c:pt idx="162">
                  <c:v>41992.572916666664</c:v>
                </c:pt>
                <c:pt idx="163">
                  <c:v>42034.53125</c:v>
                </c:pt>
                <c:pt idx="164">
                  <c:v>42054.572916666664</c:v>
                </c:pt>
                <c:pt idx="165">
                  <c:v>42081.46875</c:v>
                </c:pt>
                <c:pt idx="166">
                  <c:v>42116.541666666664</c:v>
                </c:pt>
                <c:pt idx="167">
                  <c:v>42145.427083333336</c:v>
                </c:pt>
                <c:pt idx="168">
                  <c:v>42177.53125</c:v>
                </c:pt>
                <c:pt idx="169">
                  <c:v>42206.46875</c:v>
                </c:pt>
                <c:pt idx="170">
                  <c:v>42235.447916666664</c:v>
                </c:pt>
                <c:pt idx="171">
                  <c:v>42263.427083333336</c:v>
                </c:pt>
                <c:pt idx="172">
                  <c:v>42300.447916666664</c:v>
                </c:pt>
                <c:pt idx="173">
                  <c:v>42327.458333333336</c:v>
                </c:pt>
                <c:pt idx="174">
                  <c:v>42361.427083333336</c:v>
                </c:pt>
                <c:pt idx="175">
                  <c:v>42391.444444444445</c:v>
                </c:pt>
                <c:pt idx="176">
                  <c:v>42422.427083333336</c:v>
                </c:pt>
                <c:pt idx="177">
                  <c:v>42450.4375</c:v>
                </c:pt>
                <c:pt idx="178">
                  <c:v>42480.430555555555</c:v>
                </c:pt>
                <c:pt idx="179">
                  <c:v>42508.427083333336</c:v>
                </c:pt>
                <c:pt idx="180">
                  <c:v>42538.416666666664</c:v>
                </c:pt>
                <c:pt idx="181">
                  <c:v>42571.43402777778</c:v>
                </c:pt>
                <c:pt idx="182">
                  <c:v>42606.479166666664</c:v>
                </c:pt>
                <c:pt idx="183">
                  <c:v>42633.447916666664</c:v>
                </c:pt>
                <c:pt idx="184">
                  <c:v>42667.4375</c:v>
                </c:pt>
                <c:pt idx="185">
                  <c:v>42699.458333333336</c:v>
                </c:pt>
                <c:pt idx="186">
                  <c:v>42724.447916666664</c:v>
                </c:pt>
                <c:pt idx="187">
                  <c:v>42761.4375</c:v>
                </c:pt>
                <c:pt idx="188">
                  <c:v>42788.427083333336</c:v>
                </c:pt>
                <c:pt idx="189">
                  <c:v>42818.447916666664</c:v>
                </c:pt>
                <c:pt idx="190">
                  <c:v>42845.458333333336</c:v>
                </c:pt>
                <c:pt idx="191">
                  <c:v>42873.458333333336</c:v>
                </c:pt>
                <c:pt idx="192">
                  <c:v>42906.4375</c:v>
                </c:pt>
                <c:pt idx="193">
                  <c:v>42940.447916666664</c:v>
                </c:pt>
                <c:pt idx="194">
                  <c:v>42978.458333333336</c:v>
                </c:pt>
                <c:pt idx="195">
                  <c:v>43004.447916666664</c:v>
                </c:pt>
                <c:pt idx="196">
                  <c:v>43028.458333333336</c:v>
                </c:pt>
                <c:pt idx="197">
                  <c:v>43061.458333333336</c:v>
                </c:pt>
                <c:pt idx="198">
                  <c:v>43090.4375</c:v>
                </c:pt>
                <c:pt idx="199">
                  <c:v>43123.4375</c:v>
                </c:pt>
                <c:pt idx="200">
                  <c:v>43153.427083333336</c:v>
                </c:pt>
                <c:pt idx="201">
                  <c:v>43187.4375</c:v>
                </c:pt>
                <c:pt idx="202">
                  <c:v>43214.427083333336</c:v>
                </c:pt>
                <c:pt idx="203">
                  <c:v>43244.427083333336</c:v>
                </c:pt>
                <c:pt idx="204">
                  <c:v>43276.427083333336</c:v>
                </c:pt>
                <c:pt idx="205">
                  <c:v>43306.447916666664</c:v>
                </c:pt>
                <c:pt idx="206">
                  <c:v>43339.5625</c:v>
                </c:pt>
                <c:pt idx="207">
                  <c:v>43367.45138888889</c:v>
                </c:pt>
                <c:pt idx="208">
                  <c:v>43396.493055555555</c:v>
                </c:pt>
                <c:pt idx="209">
                  <c:v>43427.447916666664</c:v>
                </c:pt>
                <c:pt idx="210">
                  <c:v>43452.4375</c:v>
                </c:pt>
                <c:pt idx="211">
                  <c:v>43487.44097222222</c:v>
                </c:pt>
                <c:pt idx="212">
                  <c:v>43522.458333333336</c:v>
                </c:pt>
                <c:pt idx="213">
                  <c:v>43545.489583333336</c:v>
                </c:pt>
                <c:pt idx="214">
                  <c:v>43580.46875</c:v>
                </c:pt>
                <c:pt idx="215">
                  <c:v>43607.46875</c:v>
                </c:pt>
                <c:pt idx="216">
                  <c:v>43641.447916666664</c:v>
                </c:pt>
                <c:pt idx="217">
                  <c:v>43671.40972222222</c:v>
                </c:pt>
                <c:pt idx="218">
                  <c:v>43699.427083333336</c:v>
                </c:pt>
                <c:pt idx="219">
                  <c:v>43727.42361111111</c:v>
                </c:pt>
                <c:pt idx="220">
                  <c:v>43760.447916666664</c:v>
                </c:pt>
                <c:pt idx="221">
                  <c:v>43794.489583333336</c:v>
                </c:pt>
                <c:pt idx="222">
                  <c:v>43818.427083333336</c:v>
                </c:pt>
                <c:pt idx="223">
                  <c:v>43859.458333333336</c:v>
                </c:pt>
                <c:pt idx="224">
                  <c:v>43881.4375</c:v>
                </c:pt>
                <c:pt idx="225">
                  <c:v>44007.427083333336</c:v>
                </c:pt>
                <c:pt idx="226">
                  <c:v>44034.47222222222</c:v>
                </c:pt>
                <c:pt idx="227">
                  <c:v>44062.416666666664</c:v>
                </c:pt>
                <c:pt idx="228">
                  <c:v>44096.46875</c:v>
                </c:pt>
                <c:pt idx="229">
                  <c:v>44133.395833333336</c:v>
                </c:pt>
                <c:pt idx="230">
                  <c:v>44159.430555555555</c:v>
                </c:pt>
                <c:pt idx="231">
                  <c:v>44179.4375</c:v>
                </c:pt>
                <c:pt idx="232">
                  <c:v>44217.42361111111</c:v>
                </c:pt>
                <c:pt idx="233">
                  <c:v>44250.458333333336</c:v>
                </c:pt>
                <c:pt idx="234">
                  <c:v>44278.444444444445</c:v>
                </c:pt>
              </c:strCache>
            </c:strRef>
          </c:xVal>
          <c:yVal>
            <c:numRef>
              <c:f>'PA 2414-4-0010'!$R$3:$R$237</c:f>
              <c:numCache>
                <c:ptCount val="2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2414-4-0010'!$A$3:$A$237</c:f>
              <c:strCache>
                <c:ptCount val="235"/>
                <c:pt idx="0">
                  <c:v>34536</c:v>
                </c:pt>
                <c:pt idx="1">
                  <c:v>34570</c:v>
                </c:pt>
                <c:pt idx="2">
                  <c:v>34597</c:v>
                </c:pt>
                <c:pt idx="3">
                  <c:v>34661</c:v>
                </c:pt>
                <c:pt idx="4">
                  <c:v>34729</c:v>
                </c:pt>
                <c:pt idx="5">
                  <c:v>34845</c:v>
                </c:pt>
                <c:pt idx="6">
                  <c:v>34908</c:v>
                </c:pt>
                <c:pt idx="7">
                  <c:v>34963</c:v>
                </c:pt>
                <c:pt idx="8">
                  <c:v>35017</c:v>
                </c:pt>
                <c:pt idx="9">
                  <c:v>35089</c:v>
                </c:pt>
                <c:pt idx="10">
                  <c:v>35145</c:v>
                </c:pt>
                <c:pt idx="11">
                  <c:v>35206</c:v>
                </c:pt>
                <c:pt idx="12">
                  <c:v>35268</c:v>
                </c:pt>
                <c:pt idx="13">
                  <c:v>35328</c:v>
                </c:pt>
                <c:pt idx="14">
                  <c:v>35461</c:v>
                </c:pt>
                <c:pt idx="15">
                  <c:v>35503</c:v>
                </c:pt>
                <c:pt idx="16">
                  <c:v>35587</c:v>
                </c:pt>
                <c:pt idx="17">
                  <c:v>35711</c:v>
                </c:pt>
                <c:pt idx="18">
                  <c:v>35779</c:v>
                </c:pt>
                <c:pt idx="19">
                  <c:v>35832</c:v>
                </c:pt>
                <c:pt idx="20">
                  <c:v>35876</c:v>
                </c:pt>
                <c:pt idx="21">
                  <c:v>35938</c:v>
                </c:pt>
                <c:pt idx="22">
                  <c:v>35988</c:v>
                </c:pt>
                <c:pt idx="23">
                  <c:v>36057</c:v>
                </c:pt>
                <c:pt idx="24">
                  <c:v>36120</c:v>
                </c:pt>
                <c:pt idx="25">
                  <c:v>36190</c:v>
                </c:pt>
                <c:pt idx="26">
                  <c:v>36239</c:v>
                </c:pt>
                <c:pt idx="27">
                  <c:v>36309</c:v>
                </c:pt>
                <c:pt idx="28">
                  <c:v>36390</c:v>
                </c:pt>
                <c:pt idx="29">
                  <c:v>36431</c:v>
                </c:pt>
                <c:pt idx="30">
                  <c:v>36461</c:v>
                </c:pt>
                <c:pt idx="31">
                  <c:v>36469</c:v>
                </c:pt>
                <c:pt idx="32">
                  <c:v>36578</c:v>
                </c:pt>
                <c:pt idx="33">
                  <c:v>36635.4875</c:v>
                </c:pt>
                <c:pt idx="34">
                  <c:v>36857.447916666664</c:v>
                </c:pt>
                <c:pt idx="35">
                  <c:v>36909.527083333334</c:v>
                </c:pt>
                <c:pt idx="36">
                  <c:v>36963.44097222222</c:v>
                </c:pt>
                <c:pt idx="37">
                  <c:v>37387.65625</c:v>
                </c:pt>
                <c:pt idx="38">
                  <c:v>37446.5625</c:v>
                </c:pt>
                <c:pt idx="39">
                  <c:v>37509.53472222222</c:v>
                </c:pt>
                <c:pt idx="40">
                  <c:v>37572.51736111111</c:v>
                </c:pt>
                <c:pt idx="41">
                  <c:v>37642.51388888889</c:v>
                </c:pt>
                <c:pt idx="42">
                  <c:v>37691.520833333336</c:v>
                </c:pt>
                <c:pt idx="43">
                  <c:v>37747.493055555555</c:v>
                </c:pt>
                <c:pt idx="44">
                  <c:v>37810.541666666664</c:v>
                </c:pt>
                <c:pt idx="45">
                  <c:v>37866.649305555555</c:v>
                </c:pt>
                <c:pt idx="46">
                  <c:v>38009.54513888889</c:v>
                </c:pt>
                <c:pt idx="47">
                  <c:v>38029.493055555555</c:v>
                </c:pt>
                <c:pt idx="48">
                  <c:v>38056.725694444445</c:v>
                </c:pt>
                <c:pt idx="49">
                  <c:v>38096.774305555555</c:v>
                </c:pt>
                <c:pt idx="50">
                  <c:v>38124.631944444445</c:v>
                </c:pt>
                <c:pt idx="51">
                  <c:v>38155.725694444445</c:v>
                </c:pt>
                <c:pt idx="52">
                  <c:v>38182.666666666664</c:v>
                </c:pt>
                <c:pt idx="53">
                  <c:v>38205.67361111111</c:v>
                </c:pt>
                <c:pt idx="54">
                  <c:v>38244.663194444445</c:v>
                </c:pt>
                <c:pt idx="55">
                  <c:v>38278.666666666664</c:v>
                </c:pt>
                <c:pt idx="56">
                  <c:v>38311.6875</c:v>
                </c:pt>
                <c:pt idx="57">
                  <c:v>38336.680555555555</c:v>
                </c:pt>
                <c:pt idx="58">
                  <c:v>38376.70486111111</c:v>
                </c:pt>
                <c:pt idx="59">
                  <c:v>38400.625</c:v>
                </c:pt>
                <c:pt idx="60">
                  <c:v>38421.6875</c:v>
                </c:pt>
                <c:pt idx="61">
                  <c:v>38456.70138888889</c:v>
                </c:pt>
                <c:pt idx="62">
                  <c:v>38498.725694444445</c:v>
                </c:pt>
                <c:pt idx="63">
                  <c:v>38530.77777777778</c:v>
                </c:pt>
                <c:pt idx="64">
                  <c:v>38555.604166666664</c:v>
                </c:pt>
                <c:pt idx="65">
                  <c:v>38574.680555555555</c:v>
                </c:pt>
                <c:pt idx="66">
                  <c:v>38618.708333333336</c:v>
                </c:pt>
                <c:pt idx="67">
                  <c:v>38642.64236111111</c:v>
                </c:pt>
                <c:pt idx="68">
                  <c:v>38672.61111111111</c:v>
                </c:pt>
                <c:pt idx="69">
                  <c:v>38701.680555555555</c:v>
                </c:pt>
                <c:pt idx="70">
                  <c:v>38744.510416666664</c:v>
                </c:pt>
                <c:pt idx="71">
                  <c:v>38768.53125</c:v>
                </c:pt>
                <c:pt idx="72">
                  <c:v>38799.541666666664</c:v>
                </c:pt>
                <c:pt idx="73">
                  <c:v>38827.76388888889</c:v>
                </c:pt>
                <c:pt idx="74">
                  <c:v>38859.520833333336</c:v>
                </c:pt>
                <c:pt idx="75">
                  <c:v>38887.52777777778</c:v>
                </c:pt>
                <c:pt idx="76">
                  <c:v>38922.680555555555</c:v>
                </c:pt>
                <c:pt idx="77">
                  <c:v>38954.782638888886</c:v>
                </c:pt>
                <c:pt idx="78">
                  <c:v>39043.5625</c:v>
                </c:pt>
                <c:pt idx="79">
                  <c:v>39069.583333333336</c:v>
                </c:pt>
                <c:pt idx="80">
                  <c:v>39098.680555555555</c:v>
                </c:pt>
                <c:pt idx="81">
                  <c:v>39128.5</c:v>
                </c:pt>
                <c:pt idx="82">
                  <c:v>39155.708333333336</c:v>
                </c:pt>
                <c:pt idx="83">
                  <c:v>39191.604166666664</c:v>
                </c:pt>
                <c:pt idx="84">
                  <c:v>39218.73611111111</c:v>
                </c:pt>
                <c:pt idx="85">
                  <c:v>39247.75</c:v>
                </c:pt>
                <c:pt idx="86">
                  <c:v>39274.666666666664</c:v>
                </c:pt>
                <c:pt idx="87">
                  <c:v>39297.729166666664</c:v>
                </c:pt>
                <c:pt idx="88">
                  <c:v>39338.770833333336</c:v>
                </c:pt>
                <c:pt idx="89">
                  <c:v>39377.510416666664</c:v>
                </c:pt>
                <c:pt idx="90">
                  <c:v>39408.5625</c:v>
                </c:pt>
                <c:pt idx="91">
                  <c:v>39435.416666666664</c:v>
                </c:pt>
                <c:pt idx="92">
                  <c:v>39465.447916666664</c:v>
                </c:pt>
                <c:pt idx="93">
                  <c:v>39495.447916666664</c:v>
                </c:pt>
                <c:pt idx="94">
                  <c:v>39526.70486111111</c:v>
                </c:pt>
                <c:pt idx="95">
                  <c:v>39548.75</c:v>
                </c:pt>
                <c:pt idx="96">
                  <c:v>39587.65277777778</c:v>
                </c:pt>
                <c:pt idx="97">
                  <c:v>39616.48263888889</c:v>
                </c:pt>
                <c:pt idx="98">
                  <c:v>39653.614583333336</c:v>
                </c:pt>
                <c:pt idx="99">
                  <c:v>39688.59722222222</c:v>
                </c:pt>
                <c:pt idx="100">
                  <c:v>39714.46875</c:v>
                </c:pt>
                <c:pt idx="101">
                  <c:v>39750.583333333336</c:v>
                </c:pt>
                <c:pt idx="102">
                  <c:v>39774.53125</c:v>
                </c:pt>
                <c:pt idx="103">
                  <c:v>39811.54861111111</c:v>
                </c:pt>
                <c:pt idx="104">
                  <c:v>39836.479166666664</c:v>
                </c:pt>
                <c:pt idx="105">
                  <c:v>39869.520833333336</c:v>
                </c:pt>
                <c:pt idx="106">
                  <c:v>39892.708333333336</c:v>
                </c:pt>
                <c:pt idx="107">
                  <c:v>39926.5625</c:v>
                </c:pt>
                <c:pt idx="108">
                  <c:v>39954.583333333336</c:v>
                </c:pt>
                <c:pt idx="109">
                  <c:v>39988.666666666664</c:v>
                </c:pt>
                <c:pt idx="110">
                  <c:v>40008.53472222222</c:v>
                </c:pt>
                <c:pt idx="111">
                  <c:v>40049.645833333336</c:v>
                </c:pt>
                <c:pt idx="112">
                  <c:v>40064.5625</c:v>
                </c:pt>
                <c:pt idx="113">
                  <c:v>40095.583333333336</c:v>
                </c:pt>
                <c:pt idx="114">
                  <c:v>40128.59375</c:v>
                </c:pt>
                <c:pt idx="115">
                  <c:v>40169.6875</c:v>
                </c:pt>
                <c:pt idx="116">
                  <c:v>40200.56597222222</c:v>
                </c:pt>
                <c:pt idx="117">
                  <c:v>40232.71875</c:v>
                </c:pt>
                <c:pt idx="118">
                  <c:v>40247.635416666664</c:v>
                </c:pt>
                <c:pt idx="119">
                  <c:v>40289.6875</c:v>
                </c:pt>
                <c:pt idx="120">
                  <c:v>40317.552083333336</c:v>
                </c:pt>
                <c:pt idx="121">
                  <c:v>40345.552083333336</c:v>
                </c:pt>
                <c:pt idx="122">
                  <c:v>40365.729166666664</c:v>
                </c:pt>
                <c:pt idx="123">
                  <c:v>40394.67361111111</c:v>
                </c:pt>
                <c:pt idx="124">
                  <c:v>40431.44513888889</c:v>
                </c:pt>
                <c:pt idx="125">
                  <c:v>40458.44583333333</c:v>
                </c:pt>
                <c:pt idx="126">
                  <c:v>40486.56597222222</c:v>
                </c:pt>
                <c:pt idx="127">
                  <c:v>40928.5625</c:v>
                </c:pt>
                <c:pt idx="128">
                  <c:v>40961.520833333336</c:v>
                </c:pt>
                <c:pt idx="129">
                  <c:v>40982.416666666664</c:v>
                </c:pt>
                <c:pt idx="130">
                  <c:v>41019.395833333336</c:v>
                </c:pt>
                <c:pt idx="131">
                  <c:v>41046.572916666664</c:v>
                </c:pt>
                <c:pt idx="132">
                  <c:v>41085.5625</c:v>
                </c:pt>
                <c:pt idx="133">
                  <c:v>41109.5625</c:v>
                </c:pt>
                <c:pt idx="134">
                  <c:v>41138.520833333336</c:v>
                </c:pt>
                <c:pt idx="135">
                  <c:v>41173.552083333336</c:v>
                </c:pt>
                <c:pt idx="136">
                  <c:v>41206.57638888889</c:v>
                </c:pt>
                <c:pt idx="137">
                  <c:v>41234.5625</c:v>
                </c:pt>
                <c:pt idx="138">
                  <c:v>41263.5625</c:v>
                </c:pt>
                <c:pt idx="139">
                  <c:v>41298.416666666664</c:v>
                </c:pt>
                <c:pt idx="140">
                  <c:v>41326.416666666664</c:v>
                </c:pt>
                <c:pt idx="141">
                  <c:v>41354.572916666664</c:v>
                </c:pt>
                <c:pt idx="142">
                  <c:v>41383.53125</c:v>
                </c:pt>
                <c:pt idx="143">
                  <c:v>41416.5625</c:v>
                </c:pt>
                <c:pt idx="144">
                  <c:v>41442.5625</c:v>
                </c:pt>
                <c:pt idx="145">
                  <c:v>41477.55902777778</c:v>
                </c:pt>
                <c:pt idx="146">
                  <c:v>41507.5</c:v>
                </c:pt>
                <c:pt idx="147">
                  <c:v>41540.52777777778</c:v>
                </c:pt>
                <c:pt idx="148">
                  <c:v>41571.53472222222</c:v>
                </c:pt>
                <c:pt idx="149">
                  <c:v>41603.54513888889</c:v>
                </c:pt>
                <c:pt idx="150">
                  <c:v>41627.53125</c:v>
                </c:pt>
                <c:pt idx="151">
                  <c:v>41656.53125</c:v>
                </c:pt>
                <c:pt idx="152">
                  <c:v>41687.5</c:v>
                </c:pt>
                <c:pt idx="153">
                  <c:v>41725.54861111111</c:v>
                </c:pt>
                <c:pt idx="154">
                  <c:v>41751.520833333336</c:v>
                </c:pt>
                <c:pt idx="155">
                  <c:v>41786.53472222222</c:v>
                </c:pt>
                <c:pt idx="156">
                  <c:v>41809.46875</c:v>
                </c:pt>
                <c:pt idx="157">
                  <c:v>41844.604166666664</c:v>
                </c:pt>
                <c:pt idx="158">
                  <c:v>41872.520833333336</c:v>
                </c:pt>
                <c:pt idx="159">
                  <c:v>41906.489583333336</c:v>
                </c:pt>
                <c:pt idx="160">
                  <c:v>41933.541666666664</c:v>
                </c:pt>
                <c:pt idx="161">
                  <c:v>41961.53472222222</c:v>
                </c:pt>
                <c:pt idx="162">
                  <c:v>41992.572916666664</c:v>
                </c:pt>
                <c:pt idx="163">
                  <c:v>42034.53125</c:v>
                </c:pt>
                <c:pt idx="164">
                  <c:v>42054.572916666664</c:v>
                </c:pt>
                <c:pt idx="165">
                  <c:v>42081.46875</c:v>
                </c:pt>
                <c:pt idx="166">
                  <c:v>42116.541666666664</c:v>
                </c:pt>
                <c:pt idx="167">
                  <c:v>42145.427083333336</c:v>
                </c:pt>
                <c:pt idx="168">
                  <c:v>42177.53125</c:v>
                </c:pt>
                <c:pt idx="169">
                  <c:v>42206.46875</c:v>
                </c:pt>
                <c:pt idx="170">
                  <c:v>42235.447916666664</c:v>
                </c:pt>
                <c:pt idx="171">
                  <c:v>42263.427083333336</c:v>
                </c:pt>
                <c:pt idx="172">
                  <c:v>42300.447916666664</c:v>
                </c:pt>
                <c:pt idx="173">
                  <c:v>42327.458333333336</c:v>
                </c:pt>
                <c:pt idx="174">
                  <c:v>42361.427083333336</c:v>
                </c:pt>
                <c:pt idx="175">
                  <c:v>42391.444444444445</c:v>
                </c:pt>
                <c:pt idx="176">
                  <c:v>42422.427083333336</c:v>
                </c:pt>
                <c:pt idx="177">
                  <c:v>42450.4375</c:v>
                </c:pt>
                <c:pt idx="178">
                  <c:v>42480.430555555555</c:v>
                </c:pt>
                <c:pt idx="179">
                  <c:v>42508.427083333336</c:v>
                </c:pt>
                <c:pt idx="180">
                  <c:v>42538.416666666664</c:v>
                </c:pt>
                <c:pt idx="181">
                  <c:v>42571.43402777778</c:v>
                </c:pt>
                <c:pt idx="182">
                  <c:v>42606.479166666664</c:v>
                </c:pt>
                <c:pt idx="183">
                  <c:v>42633.447916666664</c:v>
                </c:pt>
                <c:pt idx="184">
                  <c:v>42667.4375</c:v>
                </c:pt>
                <c:pt idx="185">
                  <c:v>42699.458333333336</c:v>
                </c:pt>
                <c:pt idx="186">
                  <c:v>42724.447916666664</c:v>
                </c:pt>
                <c:pt idx="187">
                  <c:v>42761.4375</c:v>
                </c:pt>
                <c:pt idx="188">
                  <c:v>42788.427083333336</c:v>
                </c:pt>
                <c:pt idx="189">
                  <c:v>42818.447916666664</c:v>
                </c:pt>
                <c:pt idx="190">
                  <c:v>42845.458333333336</c:v>
                </c:pt>
                <c:pt idx="191">
                  <c:v>42873.458333333336</c:v>
                </c:pt>
                <c:pt idx="192">
                  <c:v>42906.4375</c:v>
                </c:pt>
                <c:pt idx="193">
                  <c:v>42940.447916666664</c:v>
                </c:pt>
                <c:pt idx="194">
                  <c:v>42978.458333333336</c:v>
                </c:pt>
                <c:pt idx="195">
                  <c:v>43004.447916666664</c:v>
                </c:pt>
                <c:pt idx="196">
                  <c:v>43028.458333333336</c:v>
                </c:pt>
                <c:pt idx="197">
                  <c:v>43061.458333333336</c:v>
                </c:pt>
                <c:pt idx="198">
                  <c:v>43090.4375</c:v>
                </c:pt>
                <c:pt idx="199">
                  <c:v>43123.4375</c:v>
                </c:pt>
                <c:pt idx="200">
                  <c:v>43153.427083333336</c:v>
                </c:pt>
                <c:pt idx="201">
                  <c:v>43187.4375</c:v>
                </c:pt>
                <c:pt idx="202">
                  <c:v>43214.427083333336</c:v>
                </c:pt>
                <c:pt idx="203">
                  <c:v>43244.427083333336</c:v>
                </c:pt>
                <c:pt idx="204">
                  <c:v>43276.427083333336</c:v>
                </c:pt>
                <c:pt idx="205">
                  <c:v>43306.447916666664</c:v>
                </c:pt>
                <c:pt idx="206">
                  <c:v>43339.5625</c:v>
                </c:pt>
                <c:pt idx="207">
                  <c:v>43367.45138888889</c:v>
                </c:pt>
                <c:pt idx="208">
                  <c:v>43396.493055555555</c:v>
                </c:pt>
                <c:pt idx="209">
                  <c:v>43427.447916666664</c:v>
                </c:pt>
                <c:pt idx="210">
                  <c:v>43452.4375</c:v>
                </c:pt>
                <c:pt idx="211">
                  <c:v>43487.44097222222</c:v>
                </c:pt>
                <c:pt idx="212">
                  <c:v>43522.458333333336</c:v>
                </c:pt>
                <c:pt idx="213">
                  <c:v>43545.489583333336</c:v>
                </c:pt>
                <c:pt idx="214">
                  <c:v>43580.46875</c:v>
                </c:pt>
                <c:pt idx="215">
                  <c:v>43607.46875</c:v>
                </c:pt>
                <c:pt idx="216">
                  <c:v>43641.447916666664</c:v>
                </c:pt>
                <c:pt idx="217">
                  <c:v>43671.40972222222</c:v>
                </c:pt>
                <c:pt idx="218">
                  <c:v>43699.427083333336</c:v>
                </c:pt>
                <c:pt idx="219">
                  <c:v>43727.42361111111</c:v>
                </c:pt>
                <c:pt idx="220">
                  <c:v>43760.447916666664</c:v>
                </c:pt>
                <c:pt idx="221">
                  <c:v>43794.489583333336</c:v>
                </c:pt>
                <c:pt idx="222">
                  <c:v>43818.427083333336</c:v>
                </c:pt>
                <c:pt idx="223">
                  <c:v>43859.458333333336</c:v>
                </c:pt>
                <c:pt idx="224">
                  <c:v>43881.4375</c:v>
                </c:pt>
                <c:pt idx="225">
                  <c:v>44007.427083333336</c:v>
                </c:pt>
                <c:pt idx="226">
                  <c:v>44034.47222222222</c:v>
                </c:pt>
                <c:pt idx="227">
                  <c:v>44062.416666666664</c:v>
                </c:pt>
                <c:pt idx="228">
                  <c:v>44096.46875</c:v>
                </c:pt>
                <c:pt idx="229">
                  <c:v>44133.395833333336</c:v>
                </c:pt>
                <c:pt idx="230">
                  <c:v>44159.430555555555</c:v>
                </c:pt>
                <c:pt idx="231">
                  <c:v>44179.4375</c:v>
                </c:pt>
                <c:pt idx="232">
                  <c:v>44217.42361111111</c:v>
                </c:pt>
                <c:pt idx="233">
                  <c:v>44250.458333333336</c:v>
                </c:pt>
                <c:pt idx="234">
                  <c:v>44278.444444444445</c:v>
                </c:pt>
              </c:strCache>
            </c:strRef>
          </c:xVal>
          <c:yVal>
            <c:numRef>
              <c:f>'PA 2414-4-0010'!$S$3:$S$237</c:f>
              <c:numCache>
                <c:ptCount val="2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</c:numCache>
            </c:numRef>
          </c:yVal>
          <c:smooth val="0"/>
        </c:ser>
        <c:axId val="41653925"/>
        <c:axId val="39341006"/>
      </c:scatterChart>
      <c:valAx>
        <c:axId val="41653925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 val="autoZero"/>
        <c:crossBetween val="midCat"/>
        <c:dispUnits/>
        <c:majorUnit val="365.25"/>
        <c:minorUnit val="365.25"/>
      </c:valAx>
      <c:valAx>
        <c:axId val="39341006"/>
        <c:scaling>
          <c:orientation val="minMax"/>
          <c:min val="10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3925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2414-4-0010 (SONDEO SGOP FUENTES DE AGREDA)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2414-4-0010'!$Z$3:$Z$14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2414-4-0010'!$AD$3:$AD$14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19</c:v>
                </c:pt>
                <c:pt idx="5">
                  <c:v>22</c:v>
                </c:pt>
                <c:pt idx="6">
                  <c:v>16</c:v>
                </c:pt>
                <c:pt idx="7">
                  <c:v>21</c:v>
                </c:pt>
                <c:pt idx="8">
                  <c:v>17</c:v>
                </c:pt>
                <c:pt idx="9">
                  <c:v>22</c:v>
                </c:pt>
                <c:pt idx="10">
                  <c:v>18</c:v>
                </c:pt>
                <c:pt idx="11">
                  <c:v>22</c:v>
                </c:pt>
              </c:numCache>
            </c:numRef>
          </c:val>
        </c:ser>
        <c:axId val="18524735"/>
        <c:axId val="3250488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2414-4-0010'!$Z$3:$Z$14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2414-4-0010'!$AA$3:$AA$14</c:f>
              <c:numCache>
                <c:ptCount val="12"/>
                <c:pt idx="0">
                  <c:v>1077.73</c:v>
                </c:pt>
                <c:pt idx="1">
                  <c:v>1077.62</c:v>
                </c:pt>
                <c:pt idx="2">
                  <c:v>1077.61</c:v>
                </c:pt>
                <c:pt idx="3">
                  <c:v>1077.66</c:v>
                </c:pt>
                <c:pt idx="4">
                  <c:v>1077.73</c:v>
                </c:pt>
                <c:pt idx="5">
                  <c:v>1077.94</c:v>
                </c:pt>
                <c:pt idx="6">
                  <c:v>1077.66</c:v>
                </c:pt>
                <c:pt idx="7">
                  <c:v>1077.69</c:v>
                </c:pt>
                <c:pt idx="8">
                  <c:v>1077.65</c:v>
                </c:pt>
                <c:pt idx="9">
                  <c:v>1077.66</c:v>
                </c:pt>
                <c:pt idx="10">
                  <c:v>1077.6</c:v>
                </c:pt>
                <c:pt idx="11">
                  <c:v>1077.64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2414-4-0010'!$Z$3:$Z$14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2414-4-0010'!$AB$3:$AB$14</c:f>
              <c:numCache>
                <c:ptCount val="12"/>
                <c:pt idx="0">
                  <c:v>1077.21</c:v>
                </c:pt>
                <c:pt idx="1">
                  <c:v>1077.2</c:v>
                </c:pt>
                <c:pt idx="2">
                  <c:v>1077.13</c:v>
                </c:pt>
                <c:pt idx="3">
                  <c:v>1077.03</c:v>
                </c:pt>
                <c:pt idx="4">
                  <c:v>1076.81</c:v>
                </c:pt>
                <c:pt idx="5">
                  <c:v>1077.01</c:v>
                </c:pt>
                <c:pt idx="6">
                  <c:v>1077.21</c:v>
                </c:pt>
                <c:pt idx="7">
                  <c:v>1077.02</c:v>
                </c:pt>
                <c:pt idx="8">
                  <c:v>1077.34</c:v>
                </c:pt>
                <c:pt idx="9">
                  <c:v>1077.33</c:v>
                </c:pt>
                <c:pt idx="10">
                  <c:v>1076.96</c:v>
                </c:pt>
                <c:pt idx="11">
                  <c:v>1076.82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2414-4-0010'!$Z$3:$Z$14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2414-4-0010'!$AC$3:$AC$14</c:f>
              <c:numCache>
                <c:ptCount val="12"/>
                <c:pt idx="0">
                  <c:v>1077.5005882352943</c:v>
                </c:pt>
                <c:pt idx="1">
                  <c:v>1077.495</c:v>
                </c:pt>
                <c:pt idx="2">
                  <c:v>1077.459375</c:v>
                </c:pt>
                <c:pt idx="3">
                  <c:v>1077.464347826087</c:v>
                </c:pt>
                <c:pt idx="4">
                  <c:v>1077.4994736842107</c:v>
                </c:pt>
                <c:pt idx="5">
                  <c:v>1077.5531818181819</c:v>
                </c:pt>
                <c:pt idx="6">
                  <c:v>1077.5225</c:v>
                </c:pt>
                <c:pt idx="7">
                  <c:v>1077.5514285714285</c:v>
                </c:pt>
                <c:pt idx="8">
                  <c:v>1077.558823529412</c:v>
                </c:pt>
                <c:pt idx="9">
                  <c:v>1077.5740909090907</c:v>
                </c:pt>
                <c:pt idx="10">
                  <c:v>1077.4294444444447</c:v>
                </c:pt>
                <c:pt idx="11">
                  <c:v>1077.4531818181815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2414-4-0010'!$Z$3:$Z$14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2414-4-0010'!$AE$3:$AE$14</c:f>
              <c:numCache>
                <c:ptCount val="12"/>
                <c:pt idx="0">
                  <c:v>1077.47</c:v>
                </c:pt>
                <c:pt idx="1">
                  <c:v>1077.5</c:v>
                </c:pt>
                <c:pt idx="2">
                  <c:v>1077.49</c:v>
                </c:pt>
                <c:pt idx="3">
                  <c:v>1077.66</c:v>
                </c:pt>
                <c:pt idx="4">
                  <c:v>1077.65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1077.65</c:v>
                </c:pt>
                <c:pt idx="9">
                  <c:v>1077.64</c:v>
                </c:pt>
                <c:pt idx="10">
                  <c:v>1077.58</c:v>
                </c:pt>
                <c:pt idx="11">
                  <c:v>1077.51</c:v>
                </c:pt>
              </c:numCache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  <c:min val="10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537"/>
        <c:crossesAt val="1"/>
        <c:crossBetween val="between"/>
        <c:dispUnits/>
        <c:minorUnit val="1"/>
      </c:valAx>
      <c:catAx>
        <c:axId val="18524735"/>
        <c:scaling>
          <c:orientation val="minMax"/>
        </c:scaling>
        <c:axPos val="b"/>
        <c:delete val="1"/>
        <c:majorTickMark val="out"/>
        <c:minorTickMark val="none"/>
        <c:tickLblPos val="none"/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4735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2414-4-0010 (SONDEO SGOP FUENTES DE AGREDA)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2414-4-0010'!$Z$3:$Z$14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2414-4-0010'!$AG$3:$AG$14</c:f>
              <c:numCache>
                <c:ptCount val="12"/>
                <c:pt idx="0">
                  <c:v>0.4473684210523227</c:v>
                </c:pt>
                <c:pt idx="1">
                  <c:v>0.5200000000004366</c:v>
                </c:pt>
                <c:pt idx="2">
                  <c:v>0.6016597510376827</c:v>
                </c:pt>
                <c:pt idx="3">
                  <c:v>1</c:v>
                </c:pt>
                <c:pt idx="4">
                  <c:v>0.8264840182649033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</c:v>
                </c:pt>
                <c:pt idx="9">
                  <c:v>0.8835978835983458</c:v>
                </c:pt>
                <c:pt idx="10">
                  <c:v>0.9413680781758307</c:v>
                </c:pt>
                <c:pt idx="11">
                  <c:v>0.6520681265211314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2414-4-0010'!$Z$3:$Z$14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2414-4-0010'!$AH$3:$AH$14</c:f>
              <c:numCache>
                <c:ptCount val="12"/>
                <c:pt idx="0">
                  <c:v>0.4742829184759238</c:v>
                </c:pt>
                <c:pt idx="1">
                  <c:v>0.4958412329520799</c:v>
                </c:pt>
                <c:pt idx="2">
                  <c:v>0.4886551281266945</c:v>
                </c:pt>
                <c:pt idx="3">
                  <c:v>0.6775774206194021</c:v>
                </c:pt>
                <c:pt idx="4">
                  <c:v>0.6660623284986757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0.6660623284986757</c:v>
                </c:pt>
                <c:pt idx="9">
                  <c:v>0.6545472363779494</c:v>
                </c:pt>
                <c:pt idx="10">
                  <c:v>0.5854566836533298</c:v>
                </c:pt>
                <c:pt idx="11">
                  <c:v>0.5048510388082458</c:v>
                </c:pt>
              </c:numCache>
            </c:numRef>
          </c:val>
        </c:ser>
        <c:axId val="6634451"/>
        <c:axId val="59710060"/>
      </c:bar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445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2414-4-0010'!$AI$2:$AI$37</c:f>
              <c:numCache/>
            </c:numRef>
          </c:cat>
          <c:val>
            <c:numRef>
              <c:f>'PA 2414-4-0010'!$AJ$2:$AJ$37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2414-4-0010'!$AI$2:$AI$37</c:f>
              <c:numCache/>
            </c:numRef>
          </c:cat>
          <c:val>
            <c:numRef>
              <c:f>'PA 2414-4-0010'!$AK$2:$AK$37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2414-4-0010'!$AI$2:$AI$37</c:f>
              <c:numCache/>
            </c:numRef>
          </c:cat>
          <c:val>
            <c:numRef>
              <c:f>'PA 2414-4-0010'!$AL$2:$AL$37</c:f>
              <c:numCache/>
            </c:numRef>
          </c:val>
          <c:smooth val="1"/>
        </c:ser>
        <c:marker val="1"/>
        <c:axId val="519629"/>
        <c:axId val="4676662"/>
      </c:lineChart>
      <c:dateAx>
        <c:axId val="51962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66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6766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0046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70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RIGHT(VLOOKUP("Extrapolado",$E$3:$N$237,10,FALSE),9)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1077.94</v>
      </c>
      <c r="AB2">
        <f>MIN(AB3:AB14)</f>
        <v>1076.81</v>
      </c>
      <c r="AC2">
        <v>1077.5057872340426</v>
      </c>
      <c r="AD2">
        <f>SUM(AD3:AD14)</f>
        <v>235</v>
      </c>
      <c r="AJ2" s="2"/>
      <c r="AK2" s="2"/>
      <c r="AL2" s="2"/>
    </row>
    <row r="3" spans="1:38" ht="12.75">
      <c r="A3" s="11">
        <v>34536</v>
      </c>
      <c r="B3" s="12">
        <v>1077.58</v>
      </c>
      <c r="C3" s="12">
        <v>1149.63</v>
      </c>
      <c r="D3" s="12" t="s">
        <v>55</v>
      </c>
      <c r="E3" s="12" t="s">
        <v>56</v>
      </c>
      <c r="F3" t="s">
        <v>57</v>
      </c>
      <c r="G3">
        <v>72.05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1077.58</v>
      </c>
      <c r="Q3">
        <f>IF(ISNA(P3),IF(ISNA(R3),IF(ISNA(S3),"",S3),R3),P3)</f>
        <v>1077.58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1077.73</v>
      </c>
      <c r="AB3">
        <v>1077.21</v>
      </c>
      <c r="AC3">
        <v>1077.5005882352943</v>
      </c>
      <c r="AD3">
        <v>17</v>
      </c>
      <c r="AE3">
        <v>1077.47</v>
      </c>
      <c r="AF3">
        <v>1</v>
      </c>
      <c r="AG3">
        <f>IF(AE3&gt;=AC3,0.5*(1+((AE3-AC3)/(AA3-AC3))),(AE3-AB3)/(2*(AC3-AB3)))</f>
        <v>0.4473684210523227</v>
      </c>
      <c r="AH3">
        <f>IF(AE3&gt;=$AC$2,0.5*(1+((AE3-$AC$2)/($AA$2-$AC$2))),(AE3-$AB$2)/(2*($AC$2-$AB$2)))</f>
        <v>0.4742829184759238</v>
      </c>
      <c r="AJ3" s="2"/>
      <c r="AK3" s="2"/>
      <c r="AL3" s="2"/>
    </row>
    <row r="4" spans="1:38" ht="12.75">
      <c r="A4" s="11">
        <v>34570</v>
      </c>
      <c r="B4" s="12">
        <v>1077.39</v>
      </c>
      <c r="C4" s="12">
        <v>1149.63</v>
      </c>
      <c r="D4" s="12" t="s">
        <v>55</v>
      </c>
      <c r="E4" s="12" t="s">
        <v>56</v>
      </c>
      <c r="F4" t="s">
        <v>57</v>
      </c>
      <c r="G4">
        <v>72.24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1077.39</v>
      </c>
      <c r="Q4">
        <f aca="true" t="shared" si="2" ref="Q4:Q67">IF(ISNA(P4),IF(ISNA(R4),IF(ISNA(S4),"",S4),R4),P4)</f>
        <v>1077.39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1077.62</v>
      </c>
      <c r="AB4">
        <v>1077.2</v>
      </c>
      <c r="AC4">
        <v>1077.495</v>
      </c>
      <c r="AD4">
        <v>22</v>
      </c>
      <c r="AE4">
        <v>1077.5</v>
      </c>
      <c r="AF4">
        <v>1</v>
      </c>
      <c r="AG4">
        <f aca="true" t="shared" si="5" ref="AG4:AG14">IF(AE4&gt;=AC4,0.5*(1+((AE4-AC4)/(AA4-AC4))),(AE4-AB4)/(2*(AC4-AB4)))</f>
        <v>0.5200000000004366</v>
      </c>
      <c r="AH4">
        <f aca="true" t="shared" si="6" ref="AH4:AH14">IF(AE4&gt;=$AC$2,0.5*(1+((AE4-$AC$2)/($AA$2-$AC$2))),(AE4-$AB$2)/(2*($AC$2-$AB$2)))</f>
        <v>0.4958412329520799</v>
      </c>
      <c r="AJ4" s="2"/>
      <c r="AK4" s="2"/>
      <c r="AL4" s="2"/>
    </row>
    <row r="5" spans="1:38" ht="12.75">
      <c r="A5" s="11">
        <v>34597</v>
      </c>
      <c r="B5" s="12">
        <v>1077.63</v>
      </c>
      <c r="C5" s="12">
        <v>1149.63</v>
      </c>
      <c r="D5" s="12" t="s">
        <v>55</v>
      </c>
      <c r="E5" s="12" t="s">
        <v>56</v>
      </c>
      <c r="F5" t="s">
        <v>57</v>
      </c>
      <c r="G5">
        <v>72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1077.63</v>
      </c>
      <c r="Q5">
        <f t="shared" si="2"/>
        <v>1077.63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1077.61</v>
      </c>
      <c r="AB5">
        <v>1077.13</v>
      </c>
      <c r="AC5">
        <v>1077.459375</v>
      </c>
      <c r="AD5">
        <v>16</v>
      </c>
      <c r="AE5">
        <v>1077.49</v>
      </c>
      <c r="AF5">
        <v>1</v>
      </c>
      <c r="AG5">
        <f t="shared" si="5"/>
        <v>0.6016597510376827</v>
      </c>
      <c r="AH5">
        <f t="shared" si="6"/>
        <v>0.4886551281266945</v>
      </c>
      <c r="AJ5" s="2"/>
      <c r="AK5" s="2"/>
      <c r="AL5" s="2"/>
    </row>
    <row r="6" spans="1:38" ht="12.75">
      <c r="A6" s="11">
        <v>34661</v>
      </c>
      <c r="B6" s="12">
        <v>1077.62</v>
      </c>
      <c r="C6" s="12">
        <v>1149.63</v>
      </c>
      <c r="D6" s="12" t="s">
        <v>55</v>
      </c>
      <c r="E6" s="12" t="s">
        <v>56</v>
      </c>
      <c r="F6" t="s">
        <v>57</v>
      </c>
      <c r="G6">
        <v>72.01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1077.62</v>
      </c>
      <c r="Q6">
        <f t="shared" si="2"/>
        <v>1077.62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1077.66</v>
      </c>
      <c r="AB6">
        <v>1077.03</v>
      </c>
      <c r="AC6">
        <v>1077.464347826087</v>
      </c>
      <c r="AD6">
        <v>23</v>
      </c>
      <c r="AE6">
        <v>1077.66</v>
      </c>
      <c r="AF6">
        <v>1</v>
      </c>
      <c r="AG6">
        <f t="shared" si="5"/>
        <v>1</v>
      </c>
      <c r="AH6">
        <f t="shared" si="6"/>
        <v>0.6775774206194021</v>
      </c>
      <c r="AJ6" s="2"/>
      <c r="AK6" s="2"/>
      <c r="AL6" s="2"/>
    </row>
    <row r="7" spans="1:38" ht="12.75">
      <c r="A7" s="11">
        <v>34729</v>
      </c>
      <c r="B7" s="12">
        <v>1077.59</v>
      </c>
      <c r="C7" s="12">
        <v>1149.63</v>
      </c>
      <c r="D7" s="12" t="s">
        <v>55</v>
      </c>
      <c r="E7" s="12" t="s">
        <v>56</v>
      </c>
      <c r="F7" t="s">
        <v>57</v>
      </c>
      <c r="G7">
        <v>72.04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1077.59</v>
      </c>
      <c r="Q7">
        <f t="shared" si="2"/>
        <v>1077.59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1077.73</v>
      </c>
      <c r="AB7">
        <v>1076.81</v>
      </c>
      <c r="AC7">
        <v>1077.4994736842107</v>
      </c>
      <c r="AD7">
        <v>19</v>
      </c>
      <c r="AE7">
        <v>1077.65</v>
      </c>
      <c r="AF7">
        <v>1</v>
      </c>
      <c r="AG7">
        <f t="shared" si="5"/>
        <v>0.8264840182649033</v>
      </c>
      <c r="AH7">
        <f t="shared" si="6"/>
        <v>0.6660623284986757</v>
      </c>
      <c r="AJ7" s="2"/>
      <c r="AK7" s="2"/>
      <c r="AL7" s="2"/>
    </row>
    <row r="8" spans="1:38" ht="12.75">
      <c r="A8" s="11">
        <v>34845</v>
      </c>
      <c r="B8" s="12">
        <v>1077.69</v>
      </c>
      <c r="C8" s="12">
        <v>1149.63</v>
      </c>
      <c r="D8" s="12" t="s">
        <v>55</v>
      </c>
      <c r="E8" s="12" t="s">
        <v>56</v>
      </c>
      <c r="F8" t="s">
        <v>57</v>
      </c>
      <c r="G8">
        <v>71.94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1077.69</v>
      </c>
      <c r="Q8">
        <f t="shared" si="2"/>
        <v>1077.69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1077.94</v>
      </c>
      <c r="AB8">
        <v>1077.01</v>
      </c>
      <c r="AC8">
        <v>1077.5531818181819</v>
      </c>
      <c r="AD8">
        <v>22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34908</v>
      </c>
      <c r="B9" s="12">
        <v>1077.62</v>
      </c>
      <c r="C9" s="12">
        <v>1149.63</v>
      </c>
      <c r="D9" s="12" t="s">
        <v>55</v>
      </c>
      <c r="E9" s="12" t="s">
        <v>56</v>
      </c>
      <c r="F9" t="s">
        <v>57</v>
      </c>
      <c r="G9">
        <v>72.01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1077.62</v>
      </c>
      <c r="Q9">
        <f t="shared" si="2"/>
        <v>1077.62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1077.66</v>
      </c>
      <c r="AB9">
        <v>1077.21</v>
      </c>
      <c r="AC9">
        <v>1077.5225</v>
      </c>
      <c r="AD9">
        <v>16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34963</v>
      </c>
      <c r="B10" s="12">
        <v>1077.64</v>
      </c>
      <c r="C10" s="12">
        <v>1149.63</v>
      </c>
      <c r="D10" s="12" t="s">
        <v>55</v>
      </c>
      <c r="E10" s="12" t="s">
        <v>56</v>
      </c>
      <c r="F10" t="s">
        <v>57</v>
      </c>
      <c r="G10">
        <v>71.99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1077.64</v>
      </c>
      <c r="Q10">
        <f t="shared" si="2"/>
        <v>1077.64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1077.69</v>
      </c>
      <c r="AB10">
        <v>1077.02</v>
      </c>
      <c r="AC10">
        <v>1077.5514285714285</v>
      </c>
      <c r="AD10">
        <v>21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35017</v>
      </c>
      <c r="B11" s="12">
        <v>1077.6</v>
      </c>
      <c r="C11" s="12">
        <v>1149.63</v>
      </c>
      <c r="D11" s="12" t="s">
        <v>55</v>
      </c>
      <c r="E11" s="12" t="s">
        <v>56</v>
      </c>
      <c r="F11" t="s">
        <v>57</v>
      </c>
      <c r="G11">
        <v>72.03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1077.6</v>
      </c>
      <c r="Q11">
        <f t="shared" si="2"/>
        <v>1077.6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1077.65</v>
      </c>
      <c r="AB11">
        <v>1077.34</v>
      </c>
      <c r="AC11">
        <v>1077.558823529412</v>
      </c>
      <c r="AD11">
        <v>17</v>
      </c>
      <c r="AE11">
        <v>1077.65</v>
      </c>
      <c r="AF11">
        <v>1</v>
      </c>
      <c r="AG11">
        <f t="shared" si="5"/>
        <v>1</v>
      </c>
      <c r="AH11">
        <f t="shared" si="6"/>
        <v>0.6660623284986757</v>
      </c>
      <c r="AJ11" s="2"/>
      <c r="AK11" s="2"/>
      <c r="AL11" s="2"/>
    </row>
    <row r="12" spans="1:38" ht="12.75">
      <c r="A12" s="11">
        <v>35089</v>
      </c>
      <c r="B12" s="12">
        <v>1077.62</v>
      </c>
      <c r="C12" s="12">
        <v>1149.63</v>
      </c>
      <c r="D12" s="12" t="s">
        <v>55</v>
      </c>
      <c r="E12" s="12" t="s">
        <v>56</v>
      </c>
      <c r="F12" t="s">
        <v>57</v>
      </c>
      <c r="G12">
        <v>72.01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1077.62</v>
      </c>
      <c r="Q12">
        <f t="shared" si="2"/>
        <v>1077.62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1077.66</v>
      </c>
      <c r="AB12">
        <v>1077.33</v>
      </c>
      <c r="AC12">
        <v>1077.5740909090907</v>
      </c>
      <c r="AD12">
        <v>22</v>
      </c>
      <c r="AE12">
        <v>1077.64</v>
      </c>
      <c r="AF12">
        <v>1</v>
      </c>
      <c r="AG12">
        <f t="shared" si="5"/>
        <v>0.8835978835983458</v>
      </c>
      <c r="AH12">
        <f t="shared" si="6"/>
        <v>0.6545472363779494</v>
      </c>
      <c r="AJ12" s="2"/>
      <c r="AK12" s="2"/>
      <c r="AL12" s="2"/>
    </row>
    <row r="13" spans="1:38" ht="12.75">
      <c r="A13" s="11">
        <v>35145</v>
      </c>
      <c r="B13" s="12">
        <v>1077.66</v>
      </c>
      <c r="C13" s="12">
        <v>1149.63</v>
      </c>
      <c r="D13" s="12" t="s">
        <v>55</v>
      </c>
      <c r="E13" s="12" t="s">
        <v>56</v>
      </c>
      <c r="F13" t="s">
        <v>57</v>
      </c>
      <c r="G13">
        <v>71.97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1077.66</v>
      </c>
      <c r="Q13">
        <f t="shared" si="2"/>
        <v>1077.66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1077.6</v>
      </c>
      <c r="AB13">
        <v>1076.96</v>
      </c>
      <c r="AC13">
        <v>1077.4294444444447</v>
      </c>
      <c r="AD13">
        <v>18</v>
      </c>
      <c r="AE13">
        <v>1077.58</v>
      </c>
      <c r="AF13">
        <v>1</v>
      </c>
      <c r="AG13">
        <f t="shared" si="5"/>
        <v>0.9413680781758307</v>
      </c>
      <c r="AH13">
        <f t="shared" si="6"/>
        <v>0.5854566836533298</v>
      </c>
      <c r="AJ13" s="2"/>
      <c r="AK13" s="2"/>
      <c r="AL13" s="2"/>
    </row>
    <row r="14" spans="1:38" ht="12.75">
      <c r="A14" s="11">
        <v>35206</v>
      </c>
      <c r="B14" s="12">
        <v>1077.64</v>
      </c>
      <c r="C14" s="12">
        <v>1149.63</v>
      </c>
      <c r="D14" s="12" t="s">
        <v>55</v>
      </c>
      <c r="E14" s="12" t="s">
        <v>56</v>
      </c>
      <c r="F14" t="s">
        <v>57</v>
      </c>
      <c r="G14">
        <v>71.99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1077.64</v>
      </c>
      <c r="Q14">
        <f t="shared" si="2"/>
        <v>1077.64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1077.64</v>
      </c>
      <c r="AB14">
        <v>1076.82</v>
      </c>
      <c r="AC14">
        <v>1077.4531818181815</v>
      </c>
      <c r="AD14">
        <v>22</v>
      </c>
      <c r="AE14">
        <v>1077.51</v>
      </c>
      <c r="AF14">
        <v>1</v>
      </c>
      <c r="AG14">
        <f t="shared" si="5"/>
        <v>0.6520681265211314</v>
      </c>
      <c r="AH14">
        <f t="shared" si="6"/>
        <v>0.5048510388082458</v>
      </c>
      <c r="AJ14" s="2"/>
      <c r="AK14" s="2"/>
      <c r="AL14" s="2"/>
    </row>
    <row r="15" spans="1:38" ht="12.75">
      <c r="A15" s="11">
        <v>35268</v>
      </c>
      <c r="B15" s="12">
        <v>1077.61</v>
      </c>
      <c r="C15" s="12">
        <v>1149.63</v>
      </c>
      <c r="D15" s="12" t="s">
        <v>55</v>
      </c>
      <c r="E15" s="12" t="s">
        <v>56</v>
      </c>
      <c r="F15" t="s">
        <v>57</v>
      </c>
      <c r="G15">
        <v>72.02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1077.61</v>
      </c>
      <c r="Q15">
        <f t="shared" si="2"/>
        <v>1077.61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35328</v>
      </c>
      <c r="B16" s="12">
        <v>1077.6</v>
      </c>
      <c r="C16" s="12">
        <v>1149.63</v>
      </c>
      <c r="D16" s="12" t="s">
        <v>55</v>
      </c>
      <c r="E16" s="12" t="s">
        <v>56</v>
      </c>
      <c r="F16" t="s">
        <v>57</v>
      </c>
      <c r="G16">
        <v>72.03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1077.6</v>
      </c>
      <c r="Q16">
        <f t="shared" si="2"/>
        <v>1077.6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35461</v>
      </c>
      <c r="B17" s="12">
        <v>1077.63</v>
      </c>
      <c r="C17" s="12">
        <v>1149.63</v>
      </c>
      <c r="D17" s="12" t="s">
        <v>55</v>
      </c>
      <c r="E17" s="12" t="s">
        <v>56</v>
      </c>
      <c r="F17" t="s">
        <v>57</v>
      </c>
      <c r="G17">
        <v>72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1077.63</v>
      </c>
      <c r="Q17">
        <f t="shared" si="2"/>
        <v>1077.63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35503</v>
      </c>
      <c r="B18" s="12">
        <v>1077.61</v>
      </c>
      <c r="C18" s="12">
        <v>1149.63</v>
      </c>
      <c r="D18" s="12" t="s">
        <v>55</v>
      </c>
      <c r="E18" s="12" t="s">
        <v>56</v>
      </c>
      <c r="F18" t="s">
        <v>57</v>
      </c>
      <c r="G18">
        <v>72.02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1077.61</v>
      </c>
      <c r="Q18">
        <f t="shared" si="2"/>
        <v>1077.61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35587</v>
      </c>
      <c r="B19" s="12">
        <v>1077.64</v>
      </c>
      <c r="C19" s="12">
        <v>1149.63</v>
      </c>
      <c r="D19" s="12" t="s">
        <v>55</v>
      </c>
      <c r="E19" s="12" t="s">
        <v>56</v>
      </c>
      <c r="F19" t="s">
        <v>57</v>
      </c>
      <c r="G19">
        <v>71.99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1077.64</v>
      </c>
      <c r="Q19">
        <f t="shared" si="2"/>
        <v>1077.64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35711</v>
      </c>
      <c r="B20" s="12">
        <v>1077.73</v>
      </c>
      <c r="C20" s="12">
        <v>1149.63</v>
      </c>
      <c r="D20" s="12" t="s">
        <v>55</v>
      </c>
      <c r="E20" s="12" t="s">
        <v>56</v>
      </c>
      <c r="F20" t="s">
        <v>57</v>
      </c>
      <c r="G20">
        <v>71.9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1077.73</v>
      </c>
      <c r="Q20">
        <f t="shared" si="2"/>
        <v>1077.73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35779</v>
      </c>
      <c r="B21" s="12">
        <v>1077.58</v>
      </c>
      <c r="C21" s="12">
        <v>1149.63</v>
      </c>
      <c r="D21" s="12" t="s">
        <v>55</v>
      </c>
      <c r="E21" s="12" t="s">
        <v>56</v>
      </c>
      <c r="F21" t="s">
        <v>57</v>
      </c>
      <c r="G21">
        <v>72.05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1077.58</v>
      </c>
      <c r="Q21">
        <f t="shared" si="2"/>
        <v>1077.58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35832</v>
      </c>
      <c r="B22" s="12">
        <v>1077.58</v>
      </c>
      <c r="C22" s="12">
        <v>1149.63</v>
      </c>
      <c r="D22" s="12" t="s">
        <v>55</v>
      </c>
      <c r="E22" s="12" t="s">
        <v>56</v>
      </c>
      <c r="F22" t="s">
        <v>57</v>
      </c>
      <c r="G22">
        <v>72.05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1077.58</v>
      </c>
      <c r="Q22">
        <f t="shared" si="2"/>
        <v>1077.58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35876</v>
      </c>
      <c r="B23" s="12">
        <v>1077.62</v>
      </c>
      <c r="C23" s="12">
        <v>1149.63</v>
      </c>
      <c r="D23" s="12" t="s">
        <v>55</v>
      </c>
      <c r="E23" s="12" t="s">
        <v>56</v>
      </c>
      <c r="F23" t="s">
        <v>57</v>
      </c>
      <c r="G23">
        <v>72.01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1077.62</v>
      </c>
      <c r="Q23">
        <f t="shared" si="2"/>
        <v>1077.62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35938</v>
      </c>
      <c r="B24" s="12">
        <v>1077.64</v>
      </c>
      <c r="C24" s="12">
        <v>1149.63</v>
      </c>
      <c r="D24" s="12" t="s">
        <v>55</v>
      </c>
      <c r="E24" s="12" t="s">
        <v>56</v>
      </c>
      <c r="F24" t="s">
        <v>57</v>
      </c>
      <c r="G24">
        <v>71.99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1077.64</v>
      </c>
      <c r="Q24">
        <f t="shared" si="2"/>
        <v>1077.64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35988</v>
      </c>
      <c r="B25">
        <v>1077.62</v>
      </c>
      <c r="C25">
        <v>1149.63</v>
      </c>
      <c r="D25" t="s">
        <v>55</v>
      </c>
      <c r="E25" t="s">
        <v>56</v>
      </c>
      <c r="F25" t="s">
        <v>57</v>
      </c>
      <c r="G25">
        <v>72.01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1077.62</v>
      </c>
      <c r="Q25">
        <f t="shared" si="2"/>
        <v>1077.62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36057</v>
      </c>
      <c r="B26">
        <v>1077.59</v>
      </c>
      <c r="C26">
        <v>1149.63</v>
      </c>
      <c r="D26" t="s">
        <v>55</v>
      </c>
      <c r="E26" t="s">
        <v>56</v>
      </c>
      <c r="F26" t="s">
        <v>57</v>
      </c>
      <c r="G26">
        <v>72.04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1077.59</v>
      </c>
      <c r="Q26">
        <f t="shared" si="2"/>
        <v>1077.59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36120</v>
      </c>
      <c r="B27">
        <v>1077.59</v>
      </c>
      <c r="C27">
        <v>1149.63</v>
      </c>
      <c r="D27" t="s">
        <v>55</v>
      </c>
      <c r="E27" t="s">
        <v>56</v>
      </c>
      <c r="F27" t="s">
        <v>57</v>
      </c>
      <c r="G27">
        <v>72.04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1077.59</v>
      </c>
      <c r="Q27">
        <f t="shared" si="2"/>
        <v>1077.59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36190</v>
      </c>
      <c r="B28">
        <v>1077.62</v>
      </c>
      <c r="C28">
        <v>1149.63</v>
      </c>
      <c r="D28" t="s">
        <v>55</v>
      </c>
      <c r="E28" t="s">
        <v>56</v>
      </c>
      <c r="F28" t="s">
        <v>57</v>
      </c>
      <c r="G28">
        <v>72.01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1077.62</v>
      </c>
      <c r="Q28">
        <f t="shared" si="2"/>
        <v>1077.62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36239</v>
      </c>
      <c r="B29">
        <v>1077.62</v>
      </c>
      <c r="C29">
        <v>1149.63</v>
      </c>
      <c r="D29" t="s">
        <v>55</v>
      </c>
      <c r="E29" t="s">
        <v>56</v>
      </c>
      <c r="F29" t="s">
        <v>57</v>
      </c>
      <c r="G29">
        <v>72.01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1077.62</v>
      </c>
      <c r="Q29">
        <f t="shared" si="2"/>
        <v>1077.62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36309</v>
      </c>
      <c r="B30">
        <v>1077.62</v>
      </c>
      <c r="C30">
        <v>1149.63</v>
      </c>
      <c r="D30" t="s">
        <v>55</v>
      </c>
      <c r="E30" t="s">
        <v>56</v>
      </c>
      <c r="F30" t="s">
        <v>57</v>
      </c>
      <c r="G30">
        <v>72.01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1077.62</v>
      </c>
      <c r="Q30">
        <f t="shared" si="2"/>
        <v>1077.62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36390</v>
      </c>
      <c r="B31">
        <v>1077.13</v>
      </c>
      <c r="C31">
        <v>1149.63</v>
      </c>
      <c r="D31" t="s">
        <v>55</v>
      </c>
      <c r="E31" t="s">
        <v>56</v>
      </c>
      <c r="F31" t="s">
        <v>57</v>
      </c>
      <c r="G31">
        <v>72.5</v>
      </c>
      <c r="H31">
        <v>0</v>
      </c>
      <c r="K31" t="s">
        <v>58</v>
      </c>
      <c r="L31" t="s">
        <v>61</v>
      </c>
      <c r="M31" t="s">
        <v>60</v>
      </c>
      <c r="O31" t="e">
        <f t="shared" si="0"/>
        <v>#N/A</v>
      </c>
      <c r="P31">
        <f t="shared" si="1"/>
        <v>1077.13</v>
      </c>
      <c r="Q31">
        <f t="shared" si="2"/>
        <v>1077.13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36431</v>
      </c>
      <c r="B32">
        <v>1077.42</v>
      </c>
      <c r="C32">
        <v>1149.63</v>
      </c>
      <c r="D32" t="s">
        <v>55</v>
      </c>
      <c r="E32" t="s">
        <v>56</v>
      </c>
      <c r="F32" t="s">
        <v>57</v>
      </c>
      <c r="G32">
        <v>72.21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1077.42</v>
      </c>
      <c r="Q32">
        <f t="shared" si="2"/>
        <v>1077.42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36461</v>
      </c>
      <c r="B33">
        <v>1077.66</v>
      </c>
      <c r="C33">
        <v>1149.63</v>
      </c>
      <c r="D33" t="s">
        <v>55</v>
      </c>
      <c r="E33" t="s">
        <v>56</v>
      </c>
      <c r="F33" t="s">
        <v>57</v>
      </c>
      <c r="G33">
        <v>71.97</v>
      </c>
      <c r="H33">
        <v>0</v>
      </c>
      <c r="K33" t="s">
        <v>58</v>
      </c>
      <c r="L33" t="s">
        <v>61</v>
      </c>
      <c r="M33" t="s">
        <v>60</v>
      </c>
      <c r="O33" t="e">
        <f t="shared" si="0"/>
        <v>#N/A</v>
      </c>
      <c r="P33">
        <f t="shared" si="1"/>
        <v>1077.66</v>
      </c>
      <c r="Q33">
        <f t="shared" si="2"/>
        <v>1077.66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36469</v>
      </c>
      <c r="B34">
        <v>1077.4</v>
      </c>
      <c r="C34">
        <v>1149.63</v>
      </c>
      <c r="D34" t="s">
        <v>55</v>
      </c>
      <c r="E34" t="s">
        <v>56</v>
      </c>
      <c r="F34" t="s">
        <v>57</v>
      </c>
      <c r="G34">
        <v>72.23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1077.4</v>
      </c>
      <c r="Q34">
        <f t="shared" si="2"/>
        <v>1077.4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36578</v>
      </c>
      <c r="B35">
        <v>1077.63</v>
      </c>
      <c r="C35">
        <v>1149.63</v>
      </c>
      <c r="D35" t="s">
        <v>55</v>
      </c>
      <c r="E35" t="s">
        <v>56</v>
      </c>
      <c r="F35" t="s">
        <v>57</v>
      </c>
      <c r="G35">
        <v>72</v>
      </c>
      <c r="H35">
        <v>0</v>
      </c>
      <c r="K35" t="s">
        <v>58</v>
      </c>
      <c r="L35" t="s">
        <v>61</v>
      </c>
      <c r="M35" t="s">
        <v>60</v>
      </c>
      <c r="O35" t="e">
        <f t="shared" si="0"/>
        <v>#N/A</v>
      </c>
      <c r="P35">
        <f t="shared" si="1"/>
        <v>1077.63</v>
      </c>
      <c r="Q35">
        <f t="shared" si="2"/>
        <v>1077.63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36635.4875</v>
      </c>
      <c r="B36">
        <v>1077.63</v>
      </c>
      <c r="C36">
        <v>1149.63</v>
      </c>
      <c r="D36" t="s">
        <v>55</v>
      </c>
      <c r="E36" t="s">
        <v>56</v>
      </c>
      <c r="F36" t="s">
        <v>57</v>
      </c>
      <c r="G36">
        <v>72</v>
      </c>
      <c r="H36">
        <v>0</v>
      </c>
      <c r="K36" t="s">
        <v>58</v>
      </c>
      <c r="L36" t="s">
        <v>61</v>
      </c>
      <c r="M36" t="s">
        <v>60</v>
      </c>
      <c r="O36" t="e">
        <f t="shared" si="0"/>
        <v>#N/A</v>
      </c>
      <c r="P36">
        <f t="shared" si="1"/>
        <v>1077.63</v>
      </c>
      <c r="Q36">
        <f t="shared" si="2"/>
        <v>1077.63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36857.447916666664</v>
      </c>
      <c r="B37">
        <v>1077.41</v>
      </c>
      <c r="C37">
        <v>1149.63</v>
      </c>
      <c r="D37" t="s">
        <v>55</v>
      </c>
      <c r="E37" t="s">
        <v>56</v>
      </c>
      <c r="F37" t="s">
        <v>57</v>
      </c>
      <c r="G37">
        <v>72.22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1077.41</v>
      </c>
      <c r="Q37">
        <f t="shared" si="2"/>
        <v>1077.41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36909.527083333334</v>
      </c>
      <c r="B38">
        <v>1077.6</v>
      </c>
      <c r="C38">
        <v>1149.63</v>
      </c>
      <c r="D38" t="s">
        <v>55</v>
      </c>
      <c r="E38" t="s">
        <v>56</v>
      </c>
      <c r="F38" t="s">
        <v>57</v>
      </c>
      <c r="G38">
        <v>72.03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1077.6</v>
      </c>
      <c r="Q38">
        <f t="shared" si="2"/>
        <v>1077.6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36963.44097222222</v>
      </c>
      <c r="B39">
        <v>1077.63</v>
      </c>
      <c r="C39">
        <v>1149.63</v>
      </c>
      <c r="D39" t="s">
        <v>55</v>
      </c>
      <c r="E39" t="s">
        <v>56</v>
      </c>
      <c r="F39" t="s">
        <v>57</v>
      </c>
      <c r="G39">
        <v>72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1077.63</v>
      </c>
      <c r="Q39">
        <f t="shared" si="2"/>
        <v>1077.63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37387.65625</v>
      </c>
      <c r="B40">
        <v>1077.62</v>
      </c>
      <c r="C40">
        <v>1149.63</v>
      </c>
      <c r="D40" t="s">
        <v>55</v>
      </c>
      <c r="E40" t="s">
        <v>56</v>
      </c>
      <c r="F40" t="s">
        <v>57</v>
      </c>
      <c r="G40">
        <v>72.01</v>
      </c>
      <c r="H40">
        <v>0</v>
      </c>
      <c r="K40" t="s">
        <v>58</v>
      </c>
      <c r="L40" t="s">
        <v>61</v>
      </c>
      <c r="M40" t="s">
        <v>60</v>
      </c>
      <c r="O40" t="e">
        <f t="shared" si="0"/>
        <v>#N/A</v>
      </c>
      <c r="P40">
        <f t="shared" si="1"/>
        <v>1077.62</v>
      </c>
      <c r="Q40">
        <f t="shared" si="2"/>
        <v>1077.62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37446.5625</v>
      </c>
      <c r="B41">
        <v>1077.61</v>
      </c>
      <c r="C41">
        <v>1149.63</v>
      </c>
      <c r="D41" t="s">
        <v>55</v>
      </c>
      <c r="E41" t="s">
        <v>56</v>
      </c>
      <c r="F41" t="s">
        <v>57</v>
      </c>
      <c r="G41">
        <v>72.02</v>
      </c>
      <c r="H41">
        <v>0</v>
      </c>
      <c r="K41" t="s">
        <v>58</v>
      </c>
      <c r="L41" t="s">
        <v>61</v>
      </c>
      <c r="M41" t="s">
        <v>60</v>
      </c>
      <c r="O41" t="e">
        <f t="shared" si="0"/>
        <v>#N/A</v>
      </c>
      <c r="P41">
        <f t="shared" si="1"/>
        <v>1077.61</v>
      </c>
      <c r="Q41">
        <f t="shared" si="2"/>
        <v>1077.61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37509.53472222222</v>
      </c>
      <c r="B42">
        <v>1077.6</v>
      </c>
      <c r="C42">
        <v>1149.63</v>
      </c>
      <c r="D42" t="s">
        <v>55</v>
      </c>
      <c r="E42" t="s">
        <v>56</v>
      </c>
      <c r="F42" t="s">
        <v>57</v>
      </c>
      <c r="G42">
        <v>72.03</v>
      </c>
      <c r="H42">
        <v>0</v>
      </c>
      <c r="K42" t="s">
        <v>58</v>
      </c>
      <c r="L42" t="s">
        <v>61</v>
      </c>
      <c r="M42" t="s">
        <v>60</v>
      </c>
      <c r="O42" t="e">
        <f t="shared" si="0"/>
        <v>#N/A</v>
      </c>
      <c r="P42">
        <f t="shared" si="1"/>
        <v>1077.6</v>
      </c>
      <c r="Q42">
        <f t="shared" si="2"/>
        <v>1077.6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37572.51736111111</v>
      </c>
      <c r="B43">
        <v>1077.57</v>
      </c>
      <c r="C43">
        <v>1149.63</v>
      </c>
      <c r="D43" t="s">
        <v>55</v>
      </c>
      <c r="E43" t="s">
        <v>56</v>
      </c>
      <c r="F43" t="s">
        <v>57</v>
      </c>
      <c r="G43">
        <v>72.06</v>
      </c>
      <c r="H43">
        <v>0</v>
      </c>
      <c r="K43" t="s">
        <v>58</v>
      </c>
      <c r="L43" t="s">
        <v>61</v>
      </c>
      <c r="M43" t="s">
        <v>60</v>
      </c>
      <c r="O43" t="e">
        <f t="shared" si="0"/>
        <v>#N/A</v>
      </c>
      <c r="P43">
        <f t="shared" si="1"/>
        <v>1077.57</v>
      </c>
      <c r="Q43">
        <f t="shared" si="2"/>
        <v>1077.57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37642.51388888889</v>
      </c>
      <c r="B44">
        <v>1077.5</v>
      </c>
      <c r="C44">
        <v>1149.63</v>
      </c>
      <c r="D44" t="s">
        <v>55</v>
      </c>
      <c r="E44" t="s">
        <v>56</v>
      </c>
      <c r="F44" t="s">
        <v>57</v>
      </c>
      <c r="G44">
        <v>72.13</v>
      </c>
      <c r="H44">
        <v>0</v>
      </c>
      <c r="K44" t="s">
        <v>58</v>
      </c>
      <c r="L44" t="s">
        <v>61</v>
      </c>
      <c r="M44" t="s">
        <v>60</v>
      </c>
      <c r="O44" t="e">
        <f t="shared" si="0"/>
        <v>#N/A</v>
      </c>
      <c r="P44">
        <f t="shared" si="1"/>
        <v>1077.5</v>
      </c>
      <c r="Q44">
        <f t="shared" si="2"/>
        <v>1077.5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37691.520833333336</v>
      </c>
      <c r="B45">
        <v>1077.59</v>
      </c>
      <c r="C45">
        <v>1149.63</v>
      </c>
      <c r="D45" t="s">
        <v>55</v>
      </c>
      <c r="E45" t="s">
        <v>56</v>
      </c>
      <c r="F45" t="s">
        <v>57</v>
      </c>
      <c r="G45">
        <v>72.04</v>
      </c>
      <c r="H45">
        <v>0</v>
      </c>
      <c r="K45" t="s">
        <v>58</v>
      </c>
      <c r="L45" t="s">
        <v>61</v>
      </c>
      <c r="M45" t="s">
        <v>60</v>
      </c>
      <c r="O45" t="e">
        <f t="shared" si="0"/>
        <v>#N/A</v>
      </c>
      <c r="P45">
        <f t="shared" si="1"/>
        <v>1077.59</v>
      </c>
      <c r="Q45">
        <f t="shared" si="2"/>
        <v>1077.59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37747.493055555555</v>
      </c>
      <c r="B46">
        <v>1077.58</v>
      </c>
      <c r="C46">
        <v>1149.63</v>
      </c>
      <c r="D46" t="s">
        <v>55</v>
      </c>
      <c r="E46" t="s">
        <v>56</v>
      </c>
      <c r="F46" t="s">
        <v>57</v>
      </c>
      <c r="G46">
        <v>72.05</v>
      </c>
      <c r="H46">
        <v>0</v>
      </c>
      <c r="K46" t="s">
        <v>58</v>
      </c>
      <c r="L46" t="s">
        <v>61</v>
      </c>
      <c r="M46" t="s">
        <v>60</v>
      </c>
      <c r="O46" t="e">
        <f t="shared" si="0"/>
        <v>#N/A</v>
      </c>
      <c r="P46">
        <f t="shared" si="1"/>
        <v>1077.58</v>
      </c>
      <c r="Q46">
        <f t="shared" si="2"/>
        <v>1077.58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37810.541666666664</v>
      </c>
      <c r="B47">
        <v>1077.58</v>
      </c>
      <c r="C47">
        <v>1149.63</v>
      </c>
      <c r="D47" t="s">
        <v>55</v>
      </c>
      <c r="E47" t="s">
        <v>56</v>
      </c>
      <c r="F47" t="s">
        <v>57</v>
      </c>
      <c r="G47">
        <v>72.05</v>
      </c>
      <c r="H47">
        <v>0</v>
      </c>
      <c r="K47" t="s">
        <v>58</v>
      </c>
      <c r="L47" t="s">
        <v>61</v>
      </c>
      <c r="M47" t="s">
        <v>60</v>
      </c>
      <c r="O47" t="e">
        <f t="shared" si="0"/>
        <v>#N/A</v>
      </c>
      <c r="P47">
        <f t="shared" si="1"/>
        <v>1077.58</v>
      </c>
      <c r="Q47">
        <f t="shared" si="2"/>
        <v>1077.58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37866.649305555555</v>
      </c>
      <c r="B48">
        <v>1077.57</v>
      </c>
      <c r="C48">
        <v>1149.63</v>
      </c>
      <c r="D48" t="s">
        <v>55</v>
      </c>
      <c r="E48" t="s">
        <v>56</v>
      </c>
      <c r="F48" t="s">
        <v>57</v>
      </c>
      <c r="G48">
        <v>72.06</v>
      </c>
      <c r="H48">
        <v>0</v>
      </c>
      <c r="K48" t="s">
        <v>58</v>
      </c>
      <c r="L48" t="s">
        <v>61</v>
      </c>
      <c r="M48" t="s">
        <v>60</v>
      </c>
      <c r="O48" t="e">
        <f t="shared" si="0"/>
        <v>#N/A</v>
      </c>
      <c r="P48">
        <f t="shared" si="1"/>
        <v>1077.57</v>
      </c>
      <c r="Q48">
        <f t="shared" si="2"/>
        <v>1077.57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38009.54513888889</v>
      </c>
      <c r="B49">
        <v>1077.46</v>
      </c>
      <c r="C49">
        <v>1149.63</v>
      </c>
      <c r="D49" t="s">
        <v>55</v>
      </c>
      <c r="E49" t="s">
        <v>56</v>
      </c>
      <c r="F49" t="s">
        <v>57</v>
      </c>
      <c r="G49">
        <v>72.17</v>
      </c>
      <c r="H49">
        <v>0</v>
      </c>
      <c r="K49" t="s">
        <v>58</v>
      </c>
      <c r="L49" t="s">
        <v>61</v>
      </c>
      <c r="M49" t="s">
        <v>60</v>
      </c>
      <c r="O49" t="e">
        <f t="shared" si="0"/>
        <v>#N/A</v>
      </c>
      <c r="P49">
        <f t="shared" si="1"/>
        <v>1077.46</v>
      </c>
      <c r="Q49">
        <f t="shared" si="2"/>
        <v>1077.46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38029.493055555555</v>
      </c>
      <c r="B50">
        <v>1077.46</v>
      </c>
      <c r="C50">
        <v>1149.63</v>
      </c>
      <c r="D50" t="s">
        <v>55</v>
      </c>
      <c r="E50" t="s">
        <v>56</v>
      </c>
      <c r="F50" t="s">
        <v>57</v>
      </c>
      <c r="G50">
        <v>72.17</v>
      </c>
      <c r="H50">
        <v>0</v>
      </c>
      <c r="K50" t="s">
        <v>58</v>
      </c>
      <c r="L50" t="s">
        <v>61</v>
      </c>
      <c r="M50" t="s">
        <v>60</v>
      </c>
      <c r="O50" t="e">
        <f t="shared" si="0"/>
        <v>#N/A</v>
      </c>
      <c r="P50">
        <f t="shared" si="1"/>
        <v>1077.46</v>
      </c>
      <c r="Q50">
        <f t="shared" si="2"/>
        <v>1077.46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38056.725694444445</v>
      </c>
      <c r="B51">
        <v>1077.45</v>
      </c>
      <c r="C51">
        <v>1149.63</v>
      </c>
      <c r="D51" t="s">
        <v>55</v>
      </c>
      <c r="E51" t="s">
        <v>56</v>
      </c>
      <c r="F51" t="s">
        <v>57</v>
      </c>
      <c r="G51">
        <v>72.18</v>
      </c>
      <c r="H51">
        <v>0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1077.45</v>
      </c>
      <c r="Q51">
        <f t="shared" si="2"/>
        <v>1077.45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38096.774305555555</v>
      </c>
      <c r="B52">
        <v>1077.51</v>
      </c>
      <c r="C52">
        <v>1149.63</v>
      </c>
      <c r="D52" t="s">
        <v>55</v>
      </c>
      <c r="E52" t="s">
        <v>56</v>
      </c>
      <c r="F52" t="s">
        <v>57</v>
      </c>
      <c r="G52">
        <v>72.12</v>
      </c>
      <c r="H52">
        <v>0</v>
      </c>
      <c r="K52" t="s">
        <v>58</v>
      </c>
      <c r="L52" t="s">
        <v>61</v>
      </c>
      <c r="M52" t="s">
        <v>60</v>
      </c>
      <c r="O52" t="e">
        <f t="shared" si="0"/>
        <v>#N/A</v>
      </c>
      <c r="P52">
        <f t="shared" si="1"/>
        <v>1077.51</v>
      </c>
      <c r="Q52">
        <f t="shared" si="2"/>
        <v>1077.51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38124.631944444445</v>
      </c>
      <c r="B53">
        <v>1077.53</v>
      </c>
      <c r="C53">
        <v>1149.63</v>
      </c>
      <c r="D53" t="s">
        <v>55</v>
      </c>
      <c r="E53" t="s">
        <v>56</v>
      </c>
      <c r="F53" t="s">
        <v>57</v>
      </c>
      <c r="G53">
        <v>72.1</v>
      </c>
      <c r="H53">
        <v>0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1077.53</v>
      </c>
      <c r="Q53">
        <f t="shared" si="2"/>
        <v>1077.53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38155.725694444445</v>
      </c>
      <c r="B54">
        <v>1077.53</v>
      </c>
      <c r="C54">
        <v>1149.63</v>
      </c>
      <c r="D54" t="s">
        <v>55</v>
      </c>
      <c r="E54" t="s">
        <v>56</v>
      </c>
      <c r="F54" t="s">
        <v>57</v>
      </c>
      <c r="G54">
        <v>72.1</v>
      </c>
      <c r="H54">
        <v>0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1077.53</v>
      </c>
      <c r="Q54">
        <f t="shared" si="2"/>
        <v>1077.53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38182.666666666664</v>
      </c>
      <c r="B55">
        <v>1077.52</v>
      </c>
      <c r="C55">
        <v>1149.63</v>
      </c>
      <c r="D55" t="s">
        <v>55</v>
      </c>
      <c r="E55" t="s">
        <v>56</v>
      </c>
      <c r="F55" t="s">
        <v>57</v>
      </c>
      <c r="G55">
        <v>72.11</v>
      </c>
      <c r="H55">
        <v>0</v>
      </c>
      <c r="K55" t="s">
        <v>58</v>
      </c>
      <c r="L55" t="s">
        <v>61</v>
      </c>
      <c r="M55" t="s">
        <v>60</v>
      </c>
      <c r="O55" t="e">
        <f t="shared" si="0"/>
        <v>#N/A</v>
      </c>
      <c r="P55">
        <f t="shared" si="1"/>
        <v>1077.52</v>
      </c>
      <c r="Q55">
        <f t="shared" si="2"/>
        <v>1077.52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38205.67361111111</v>
      </c>
      <c r="B56">
        <v>1077.51</v>
      </c>
      <c r="C56">
        <v>1149.63</v>
      </c>
      <c r="D56" t="s">
        <v>55</v>
      </c>
      <c r="E56" t="s">
        <v>56</v>
      </c>
      <c r="F56" t="s">
        <v>57</v>
      </c>
      <c r="G56">
        <v>72.12</v>
      </c>
      <c r="H56">
        <v>0</v>
      </c>
      <c r="K56" t="s">
        <v>58</v>
      </c>
      <c r="L56" t="s">
        <v>61</v>
      </c>
      <c r="M56" t="s">
        <v>60</v>
      </c>
      <c r="O56" t="e">
        <f t="shared" si="0"/>
        <v>#N/A</v>
      </c>
      <c r="P56">
        <f t="shared" si="1"/>
        <v>1077.51</v>
      </c>
      <c r="Q56">
        <f t="shared" si="2"/>
        <v>1077.51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38244.663194444445</v>
      </c>
      <c r="B57">
        <v>1077.49</v>
      </c>
      <c r="C57">
        <v>1149.63</v>
      </c>
      <c r="D57" t="s">
        <v>55</v>
      </c>
      <c r="E57" t="s">
        <v>56</v>
      </c>
      <c r="F57" t="s">
        <v>57</v>
      </c>
      <c r="G57">
        <v>72.14</v>
      </c>
      <c r="H57">
        <v>0</v>
      </c>
      <c r="K57" t="s">
        <v>58</v>
      </c>
      <c r="L57" t="s">
        <v>61</v>
      </c>
      <c r="M57" t="s">
        <v>60</v>
      </c>
      <c r="O57" t="e">
        <f t="shared" si="0"/>
        <v>#N/A</v>
      </c>
      <c r="P57">
        <f t="shared" si="1"/>
        <v>1077.49</v>
      </c>
      <c r="Q57">
        <f t="shared" si="2"/>
        <v>1077.49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38278.666666666664</v>
      </c>
      <c r="B58">
        <v>1077.48</v>
      </c>
      <c r="C58">
        <v>1149.63</v>
      </c>
      <c r="D58" t="s">
        <v>55</v>
      </c>
      <c r="E58" t="s">
        <v>56</v>
      </c>
      <c r="F58" t="s">
        <v>57</v>
      </c>
      <c r="G58">
        <v>72.15</v>
      </c>
      <c r="H58">
        <v>0</v>
      </c>
      <c r="K58" t="s">
        <v>58</v>
      </c>
      <c r="L58" t="s">
        <v>61</v>
      </c>
      <c r="M58" t="s">
        <v>60</v>
      </c>
      <c r="O58" t="e">
        <f t="shared" si="0"/>
        <v>#N/A</v>
      </c>
      <c r="P58">
        <f t="shared" si="1"/>
        <v>1077.48</v>
      </c>
      <c r="Q58">
        <f t="shared" si="2"/>
        <v>1077.48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38311.6875</v>
      </c>
      <c r="B59">
        <v>1077.28</v>
      </c>
      <c r="C59">
        <v>1149.63</v>
      </c>
      <c r="D59" t="s">
        <v>55</v>
      </c>
      <c r="E59" t="s">
        <v>56</v>
      </c>
      <c r="F59" t="s">
        <v>57</v>
      </c>
      <c r="G59">
        <v>72.35</v>
      </c>
      <c r="H59">
        <v>0</v>
      </c>
      <c r="K59" t="s">
        <v>58</v>
      </c>
      <c r="L59" t="s">
        <v>61</v>
      </c>
      <c r="M59" t="s">
        <v>60</v>
      </c>
      <c r="O59" t="e">
        <f t="shared" si="0"/>
        <v>#N/A</v>
      </c>
      <c r="P59">
        <f t="shared" si="1"/>
        <v>1077.28</v>
      </c>
      <c r="Q59">
        <f t="shared" si="2"/>
        <v>1077.28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38336.680555555555</v>
      </c>
      <c r="B60">
        <v>1077.2</v>
      </c>
      <c r="C60">
        <v>1149.63</v>
      </c>
      <c r="D60" t="s">
        <v>55</v>
      </c>
      <c r="E60" t="s">
        <v>56</v>
      </c>
      <c r="F60" t="s">
        <v>57</v>
      </c>
      <c r="G60">
        <v>72.43</v>
      </c>
      <c r="H60">
        <v>0</v>
      </c>
      <c r="K60" t="s">
        <v>58</v>
      </c>
      <c r="L60" t="s">
        <v>61</v>
      </c>
      <c r="M60" t="s">
        <v>60</v>
      </c>
      <c r="O60" t="e">
        <f t="shared" si="0"/>
        <v>#N/A</v>
      </c>
      <c r="P60">
        <f t="shared" si="1"/>
        <v>1077.2</v>
      </c>
      <c r="Q60">
        <f t="shared" si="2"/>
        <v>1077.2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38376.70486111111</v>
      </c>
      <c r="B61">
        <v>1077.54</v>
      </c>
      <c r="C61">
        <v>1149.63</v>
      </c>
      <c r="D61" t="s">
        <v>55</v>
      </c>
      <c r="E61" t="s">
        <v>56</v>
      </c>
      <c r="F61" t="s">
        <v>57</v>
      </c>
      <c r="G61">
        <v>72.09</v>
      </c>
      <c r="H61">
        <v>0</v>
      </c>
      <c r="K61" t="s">
        <v>58</v>
      </c>
      <c r="L61" t="s">
        <v>61</v>
      </c>
      <c r="M61" t="s">
        <v>60</v>
      </c>
      <c r="O61" t="e">
        <f t="shared" si="0"/>
        <v>#N/A</v>
      </c>
      <c r="P61">
        <f t="shared" si="1"/>
        <v>1077.54</v>
      </c>
      <c r="Q61">
        <f t="shared" si="2"/>
        <v>1077.54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38400.625</v>
      </c>
      <c r="B62">
        <v>1077.73</v>
      </c>
      <c r="C62">
        <v>1149.63</v>
      </c>
      <c r="D62" t="s">
        <v>55</v>
      </c>
      <c r="E62" t="s">
        <v>56</v>
      </c>
      <c r="F62" t="s">
        <v>57</v>
      </c>
      <c r="G62">
        <v>71.9</v>
      </c>
      <c r="H62">
        <v>0</v>
      </c>
      <c r="K62" t="s">
        <v>58</v>
      </c>
      <c r="L62" t="s">
        <v>61</v>
      </c>
      <c r="M62" t="s">
        <v>60</v>
      </c>
      <c r="O62" t="e">
        <f t="shared" si="0"/>
        <v>#N/A</v>
      </c>
      <c r="P62">
        <f t="shared" si="1"/>
        <v>1077.73</v>
      </c>
      <c r="Q62">
        <f t="shared" si="2"/>
        <v>1077.73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38421.6875</v>
      </c>
      <c r="B63">
        <v>1077.83</v>
      </c>
      <c r="C63">
        <v>1149.63</v>
      </c>
      <c r="D63" t="s">
        <v>55</v>
      </c>
      <c r="E63" t="s">
        <v>56</v>
      </c>
      <c r="F63" t="s">
        <v>57</v>
      </c>
      <c r="G63">
        <v>71.8</v>
      </c>
      <c r="H63">
        <v>0</v>
      </c>
      <c r="K63" t="s">
        <v>58</v>
      </c>
      <c r="L63" t="s">
        <v>61</v>
      </c>
      <c r="M63" t="s">
        <v>60</v>
      </c>
      <c r="O63" t="e">
        <f t="shared" si="0"/>
        <v>#N/A</v>
      </c>
      <c r="P63">
        <f t="shared" si="1"/>
        <v>1077.83</v>
      </c>
      <c r="Q63">
        <f t="shared" si="2"/>
        <v>1077.83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38456.70138888889</v>
      </c>
      <c r="B64">
        <v>1077.32</v>
      </c>
      <c r="C64">
        <v>1149.63</v>
      </c>
      <c r="D64" t="s">
        <v>55</v>
      </c>
      <c r="E64" t="s">
        <v>56</v>
      </c>
      <c r="F64" t="s">
        <v>57</v>
      </c>
      <c r="G64">
        <v>72.31</v>
      </c>
      <c r="H64">
        <v>0</v>
      </c>
      <c r="K64" t="s">
        <v>58</v>
      </c>
      <c r="L64" t="s">
        <v>61</v>
      </c>
      <c r="M64" t="s">
        <v>60</v>
      </c>
      <c r="O64" t="e">
        <f t="shared" si="0"/>
        <v>#N/A</v>
      </c>
      <c r="P64">
        <f t="shared" si="1"/>
        <v>1077.32</v>
      </c>
      <c r="Q64">
        <f t="shared" si="2"/>
        <v>1077.32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38498.725694444445</v>
      </c>
      <c r="B65">
        <v>1077.2</v>
      </c>
      <c r="C65">
        <v>1149.63</v>
      </c>
      <c r="D65" t="s">
        <v>55</v>
      </c>
      <c r="E65" t="s">
        <v>56</v>
      </c>
      <c r="F65" t="s">
        <v>57</v>
      </c>
      <c r="G65">
        <v>72.43</v>
      </c>
      <c r="H65">
        <v>0</v>
      </c>
      <c r="K65" t="s">
        <v>58</v>
      </c>
      <c r="L65" t="s">
        <v>61</v>
      </c>
      <c r="M65" t="s">
        <v>60</v>
      </c>
      <c r="O65" t="e">
        <f t="shared" si="0"/>
        <v>#N/A</v>
      </c>
      <c r="P65">
        <f t="shared" si="1"/>
        <v>1077.2</v>
      </c>
      <c r="Q65">
        <f t="shared" si="2"/>
        <v>1077.2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38530.77777777778</v>
      </c>
      <c r="B66">
        <v>1077.42</v>
      </c>
      <c r="C66">
        <v>1149.63</v>
      </c>
      <c r="D66" t="s">
        <v>55</v>
      </c>
      <c r="E66" t="s">
        <v>56</v>
      </c>
      <c r="F66" t="s">
        <v>57</v>
      </c>
      <c r="G66">
        <v>72.21</v>
      </c>
      <c r="H66">
        <v>0</v>
      </c>
      <c r="K66" t="s">
        <v>58</v>
      </c>
      <c r="L66" t="s">
        <v>61</v>
      </c>
      <c r="M66" t="s">
        <v>60</v>
      </c>
      <c r="O66" t="e">
        <f t="shared" si="0"/>
        <v>#N/A</v>
      </c>
      <c r="P66">
        <f t="shared" si="1"/>
        <v>1077.42</v>
      </c>
      <c r="Q66">
        <f t="shared" si="2"/>
        <v>1077.42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38555.604166666664</v>
      </c>
      <c r="B67">
        <v>1077.33</v>
      </c>
      <c r="C67">
        <v>1149.63</v>
      </c>
      <c r="D67" t="s">
        <v>55</v>
      </c>
      <c r="E67" t="s">
        <v>56</v>
      </c>
      <c r="F67" t="s">
        <v>57</v>
      </c>
      <c r="G67">
        <v>72.3</v>
      </c>
      <c r="H67">
        <v>0</v>
      </c>
      <c r="K67" t="s">
        <v>58</v>
      </c>
      <c r="L67" t="s">
        <v>61</v>
      </c>
      <c r="M67" t="s">
        <v>60</v>
      </c>
      <c r="O67" t="e">
        <f t="shared" si="0"/>
        <v>#N/A</v>
      </c>
      <c r="P67">
        <f t="shared" si="1"/>
        <v>1077.33</v>
      </c>
      <c r="Q67">
        <f t="shared" si="2"/>
        <v>1077.33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38574.680555555555</v>
      </c>
      <c r="B68">
        <v>1077.11</v>
      </c>
      <c r="C68">
        <v>1149.63</v>
      </c>
      <c r="D68" t="s">
        <v>55</v>
      </c>
      <c r="E68" t="s">
        <v>56</v>
      </c>
      <c r="F68" t="s">
        <v>57</v>
      </c>
      <c r="G68">
        <v>72.52</v>
      </c>
      <c r="H68">
        <v>0</v>
      </c>
      <c r="K68" t="s">
        <v>58</v>
      </c>
      <c r="L68" t="s">
        <v>61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1077.11</v>
      </c>
      <c r="Q68">
        <f aca="true" t="shared" si="15" ref="Q68:Q131">IF(ISNA(P68),IF(ISNA(R68),IF(ISNA(S68),"",S68),R68),P68)</f>
        <v>1077.11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38618.708333333336</v>
      </c>
      <c r="B69">
        <v>1077</v>
      </c>
      <c r="C69">
        <v>1149.63</v>
      </c>
      <c r="D69" t="s">
        <v>55</v>
      </c>
      <c r="E69" t="s">
        <v>56</v>
      </c>
      <c r="F69" t="s">
        <v>57</v>
      </c>
      <c r="G69">
        <v>72.63</v>
      </c>
      <c r="H69">
        <v>0</v>
      </c>
      <c r="K69" t="s">
        <v>58</v>
      </c>
      <c r="L69" t="s">
        <v>61</v>
      </c>
      <c r="M69" t="s">
        <v>60</v>
      </c>
      <c r="O69" t="e">
        <f t="shared" si="13"/>
        <v>#N/A</v>
      </c>
      <c r="P69">
        <f t="shared" si="14"/>
        <v>1077</v>
      </c>
      <c r="Q69">
        <f t="shared" si="15"/>
        <v>1077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38642.64236111111</v>
      </c>
      <c r="B70">
        <v>1077.34</v>
      </c>
      <c r="C70">
        <v>1149.63</v>
      </c>
      <c r="D70" t="s">
        <v>55</v>
      </c>
      <c r="E70" t="s">
        <v>56</v>
      </c>
      <c r="F70" t="s">
        <v>57</v>
      </c>
      <c r="G70">
        <v>72.29</v>
      </c>
      <c r="H70">
        <v>0</v>
      </c>
      <c r="K70" t="s">
        <v>58</v>
      </c>
      <c r="L70" t="s">
        <v>61</v>
      </c>
      <c r="M70" t="s">
        <v>60</v>
      </c>
      <c r="O70" t="e">
        <f t="shared" si="13"/>
        <v>#N/A</v>
      </c>
      <c r="P70">
        <f t="shared" si="14"/>
        <v>1077.34</v>
      </c>
      <c r="Q70">
        <f t="shared" si="15"/>
        <v>1077.34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38672.61111111111</v>
      </c>
      <c r="B71">
        <v>1077.62</v>
      </c>
      <c r="C71">
        <v>1149.63</v>
      </c>
      <c r="D71" t="s">
        <v>55</v>
      </c>
      <c r="E71" t="s">
        <v>56</v>
      </c>
      <c r="F71" t="s">
        <v>57</v>
      </c>
      <c r="G71">
        <v>72.01</v>
      </c>
      <c r="H71">
        <v>0</v>
      </c>
      <c r="K71" t="s">
        <v>58</v>
      </c>
      <c r="L71" t="s">
        <v>61</v>
      </c>
      <c r="M71" t="s">
        <v>60</v>
      </c>
      <c r="O71" t="e">
        <f t="shared" si="13"/>
        <v>#N/A</v>
      </c>
      <c r="P71">
        <f t="shared" si="14"/>
        <v>1077.62</v>
      </c>
      <c r="Q71">
        <f t="shared" si="15"/>
        <v>1077.62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38701.680555555555</v>
      </c>
      <c r="B72">
        <v>1077.35</v>
      </c>
      <c r="C72">
        <v>1149.63</v>
      </c>
      <c r="D72" t="s">
        <v>55</v>
      </c>
      <c r="E72" t="s">
        <v>56</v>
      </c>
      <c r="F72" t="s">
        <v>57</v>
      </c>
      <c r="G72">
        <v>72.28</v>
      </c>
      <c r="H72">
        <v>0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1077.35</v>
      </c>
      <c r="Q72">
        <f t="shared" si="15"/>
        <v>1077.35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38744.510416666664</v>
      </c>
      <c r="B73">
        <v>1077.3</v>
      </c>
      <c r="C73">
        <v>1149.63</v>
      </c>
      <c r="D73" t="s">
        <v>55</v>
      </c>
      <c r="E73" t="s">
        <v>56</v>
      </c>
      <c r="F73" t="s">
        <v>57</v>
      </c>
      <c r="G73">
        <v>72.33</v>
      </c>
      <c r="H73">
        <v>0</v>
      </c>
      <c r="K73" t="s">
        <v>58</v>
      </c>
      <c r="L73" t="s">
        <v>61</v>
      </c>
      <c r="M73" t="s">
        <v>60</v>
      </c>
      <c r="O73" t="e">
        <f t="shared" si="13"/>
        <v>#N/A</v>
      </c>
      <c r="P73">
        <f t="shared" si="14"/>
        <v>1077.3</v>
      </c>
      <c r="Q73">
        <f t="shared" si="15"/>
        <v>1077.3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38768.53125</v>
      </c>
      <c r="B74">
        <v>1076.81</v>
      </c>
      <c r="C74">
        <v>1149.63</v>
      </c>
      <c r="D74" t="s">
        <v>55</v>
      </c>
      <c r="E74" t="s">
        <v>56</v>
      </c>
      <c r="F74" t="s">
        <v>57</v>
      </c>
      <c r="G74">
        <v>72.82</v>
      </c>
      <c r="H74">
        <v>0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1076.81</v>
      </c>
      <c r="Q74">
        <f t="shared" si="15"/>
        <v>1076.81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38799.541666666664</v>
      </c>
      <c r="B75">
        <v>1077.03</v>
      </c>
      <c r="C75">
        <v>1149.63</v>
      </c>
      <c r="D75" t="s">
        <v>55</v>
      </c>
      <c r="E75" t="s">
        <v>56</v>
      </c>
      <c r="F75" t="s">
        <v>57</v>
      </c>
      <c r="G75">
        <v>72.6</v>
      </c>
      <c r="H75">
        <v>0</v>
      </c>
      <c r="K75" t="s">
        <v>58</v>
      </c>
      <c r="L75" t="s">
        <v>61</v>
      </c>
      <c r="M75" t="s">
        <v>60</v>
      </c>
      <c r="O75" t="e">
        <f t="shared" si="13"/>
        <v>#N/A</v>
      </c>
      <c r="P75">
        <f t="shared" si="14"/>
        <v>1077.03</v>
      </c>
      <c r="Q75">
        <f t="shared" si="15"/>
        <v>1077.03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38827.76388888889</v>
      </c>
      <c r="B76">
        <v>1077.21</v>
      </c>
      <c r="C76">
        <v>1149.63</v>
      </c>
      <c r="D76" t="s">
        <v>55</v>
      </c>
      <c r="E76" t="s">
        <v>56</v>
      </c>
      <c r="F76" t="s">
        <v>57</v>
      </c>
      <c r="G76">
        <v>72.42</v>
      </c>
      <c r="H76">
        <v>0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1077.21</v>
      </c>
      <c r="Q76">
        <f t="shared" si="15"/>
        <v>1077.21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38859.520833333336</v>
      </c>
      <c r="B77">
        <v>1077.02</v>
      </c>
      <c r="C77">
        <v>1149.63</v>
      </c>
      <c r="D77" t="s">
        <v>55</v>
      </c>
      <c r="E77" t="s">
        <v>56</v>
      </c>
      <c r="F77" t="s">
        <v>57</v>
      </c>
      <c r="G77">
        <v>72.61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1077.02</v>
      </c>
      <c r="Q77">
        <f t="shared" si="15"/>
        <v>1077.02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38887.52777777778</v>
      </c>
      <c r="B78">
        <v>1077.34</v>
      </c>
      <c r="C78">
        <v>1149.63</v>
      </c>
      <c r="D78" t="s">
        <v>55</v>
      </c>
      <c r="E78" t="s">
        <v>56</v>
      </c>
      <c r="F78" t="s">
        <v>57</v>
      </c>
      <c r="G78">
        <v>72.29</v>
      </c>
      <c r="H78">
        <v>0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1077.34</v>
      </c>
      <c r="Q78">
        <f t="shared" si="15"/>
        <v>1077.34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38922.680555555555</v>
      </c>
      <c r="B79">
        <v>1077.63</v>
      </c>
      <c r="C79">
        <v>1149.63</v>
      </c>
      <c r="D79" t="s">
        <v>55</v>
      </c>
      <c r="E79" t="s">
        <v>56</v>
      </c>
      <c r="F79" t="s">
        <v>57</v>
      </c>
      <c r="G79">
        <v>72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1077.63</v>
      </c>
      <c r="Q79">
        <f t="shared" si="15"/>
        <v>1077.63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38954.782638888886</v>
      </c>
      <c r="B80">
        <v>1077.29</v>
      </c>
      <c r="C80">
        <v>1149.63</v>
      </c>
      <c r="D80" t="s">
        <v>55</v>
      </c>
      <c r="E80" t="s">
        <v>56</v>
      </c>
      <c r="F80" t="s">
        <v>57</v>
      </c>
      <c r="G80">
        <v>72.34</v>
      </c>
      <c r="H80">
        <v>0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1077.29</v>
      </c>
      <c r="Q80">
        <f t="shared" si="15"/>
        <v>1077.29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39043.5625</v>
      </c>
      <c r="B81">
        <v>1077.59</v>
      </c>
      <c r="C81">
        <v>1149.63</v>
      </c>
      <c r="D81" t="s">
        <v>55</v>
      </c>
      <c r="E81" t="s">
        <v>56</v>
      </c>
      <c r="F81" t="s">
        <v>57</v>
      </c>
      <c r="G81">
        <v>72.04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1077.59</v>
      </c>
      <c r="Q81">
        <f t="shared" si="15"/>
        <v>1077.59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39069.583333333336</v>
      </c>
      <c r="B82">
        <v>1077.57</v>
      </c>
      <c r="C82">
        <v>1149.63</v>
      </c>
      <c r="D82" t="s">
        <v>55</v>
      </c>
      <c r="E82" t="s">
        <v>56</v>
      </c>
      <c r="F82" t="s">
        <v>57</v>
      </c>
      <c r="G82">
        <v>72.06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1077.57</v>
      </c>
      <c r="Q82">
        <f t="shared" si="15"/>
        <v>1077.57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39098.680555555555</v>
      </c>
      <c r="B83">
        <v>1077.55</v>
      </c>
      <c r="C83">
        <v>1149.63</v>
      </c>
      <c r="D83" t="s">
        <v>55</v>
      </c>
      <c r="E83" t="s">
        <v>56</v>
      </c>
      <c r="F83" t="s">
        <v>57</v>
      </c>
      <c r="G83">
        <v>72.08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1077.55</v>
      </c>
      <c r="Q83">
        <f t="shared" si="15"/>
        <v>1077.55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39128.5</v>
      </c>
      <c r="B84">
        <v>1077.54</v>
      </c>
      <c r="C84">
        <v>1149.63</v>
      </c>
      <c r="D84" t="s">
        <v>55</v>
      </c>
      <c r="E84" t="s">
        <v>56</v>
      </c>
      <c r="F84" t="s">
        <v>57</v>
      </c>
      <c r="G84">
        <v>72.09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1077.54</v>
      </c>
      <c r="Q84">
        <f t="shared" si="15"/>
        <v>1077.54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39155.708333333336</v>
      </c>
      <c r="B85">
        <v>1077.94</v>
      </c>
      <c r="C85">
        <v>1149.63</v>
      </c>
      <c r="D85" t="s">
        <v>55</v>
      </c>
      <c r="E85" t="s">
        <v>56</v>
      </c>
      <c r="F85" t="s">
        <v>57</v>
      </c>
      <c r="G85">
        <v>71.69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1077.94</v>
      </c>
      <c r="Q85">
        <f t="shared" si="15"/>
        <v>1077.94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39191.604166666664</v>
      </c>
      <c r="B86">
        <v>1077.66</v>
      </c>
      <c r="C86">
        <v>1149.63</v>
      </c>
      <c r="D86" t="s">
        <v>55</v>
      </c>
      <c r="E86" t="s">
        <v>56</v>
      </c>
      <c r="F86" t="s">
        <v>57</v>
      </c>
      <c r="G86">
        <v>71.97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1077.66</v>
      </c>
      <c r="Q86">
        <f t="shared" si="15"/>
        <v>1077.66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39218.73611111111</v>
      </c>
      <c r="B87">
        <v>1077.65</v>
      </c>
      <c r="C87">
        <v>1149.63</v>
      </c>
      <c r="D87" t="s">
        <v>55</v>
      </c>
      <c r="E87" t="s">
        <v>56</v>
      </c>
      <c r="F87" t="s">
        <v>57</v>
      </c>
      <c r="G87">
        <v>71.98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1077.65</v>
      </c>
      <c r="Q87">
        <f t="shared" si="15"/>
        <v>1077.65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39247.75</v>
      </c>
      <c r="B88">
        <v>1077.64</v>
      </c>
      <c r="C88">
        <v>1149.63</v>
      </c>
      <c r="D88" t="s">
        <v>55</v>
      </c>
      <c r="E88" t="s">
        <v>56</v>
      </c>
      <c r="F88" t="s">
        <v>57</v>
      </c>
      <c r="G88">
        <v>71.99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1077.64</v>
      </c>
      <c r="Q88">
        <f t="shared" si="15"/>
        <v>1077.64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39274.666666666664</v>
      </c>
      <c r="B89">
        <v>1077.4</v>
      </c>
      <c r="C89">
        <v>1149.63</v>
      </c>
      <c r="D89" t="s">
        <v>55</v>
      </c>
      <c r="E89" t="s">
        <v>56</v>
      </c>
      <c r="F89" t="s">
        <v>57</v>
      </c>
      <c r="G89">
        <v>72.23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1077.4</v>
      </c>
      <c r="Q89">
        <f t="shared" si="15"/>
        <v>1077.4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39297.729166666664</v>
      </c>
      <c r="B90">
        <v>1076.96</v>
      </c>
      <c r="C90">
        <v>1149.63</v>
      </c>
      <c r="D90" t="s">
        <v>55</v>
      </c>
      <c r="E90" t="s">
        <v>56</v>
      </c>
      <c r="F90" t="s">
        <v>57</v>
      </c>
      <c r="G90">
        <v>72.67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1076.96</v>
      </c>
      <c r="Q90">
        <f t="shared" si="15"/>
        <v>1076.96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39338.770833333336</v>
      </c>
      <c r="B91">
        <v>1076.82</v>
      </c>
      <c r="C91">
        <v>1149.63</v>
      </c>
      <c r="D91" t="s">
        <v>55</v>
      </c>
      <c r="E91" t="s">
        <v>56</v>
      </c>
      <c r="F91" t="s">
        <v>57</v>
      </c>
      <c r="G91">
        <v>72.81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1076.82</v>
      </c>
      <c r="Q91">
        <f t="shared" si="15"/>
        <v>1076.82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39377.510416666664</v>
      </c>
      <c r="B92">
        <v>1077.49</v>
      </c>
      <c r="C92">
        <v>1149.63</v>
      </c>
      <c r="D92" t="s">
        <v>55</v>
      </c>
      <c r="E92" t="s">
        <v>56</v>
      </c>
      <c r="F92" t="s">
        <v>57</v>
      </c>
      <c r="G92">
        <v>72.14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1077.49</v>
      </c>
      <c r="Q92">
        <f t="shared" si="15"/>
        <v>1077.49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39408.5625</v>
      </c>
      <c r="B93">
        <v>1077.41</v>
      </c>
      <c r="C93">
        <v>1149.63</v>
      </c>
      <c r="D93" t="s">
        <v>55</v>
      </c>
      <c r="E93" t="s">
        <v>56</v>
      </c>
      <c r="F93" t="s">
        <v>57</v>
      </c>
      <c r="G93">
        <v>72.22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1077.41</v>
      </c>
      <c r="Q93">
        <f t="shared" si="15"/>
        <v>1077.41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39435.416666666664</v>
      </c>
      <c r="B94">
        <v>1077.37</v>
      </c>
      <c r="C94">
        <v>1149.63</v>
      </c>
      <c r="D94" t="s">
        <v>55</v>
      </c>
      <c r="E94" t="s">
        <v>56</v>
      </c>
      <c r="F94" t="s">
        <v>57</v>
      </c>
      <c r="G94">
        <v>72.26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1077.37</v>
      </c>
      <c r="Q94">
        <f t="shared" si="15"/>
        <v>1077.37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39465.447916666664</v>
      </c>
      <c r="B95">
        <v>1077.3</v>
      </c>
      <c r="C95">
        <v>1149.63</v>
      </c>
      <c r="D95" t="s">
        <v>55</v>
      </c>
      <c r="E95" t="s">
        <v>56</v>
      </c>
      <c r="F95" t="s">
        <v>57</v>
      </c>
      <c r="G95">
        <v>72.33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1077.3</v>
      </c>
      <c r="Q95">
        <f t="shared" si="15"/>
        <v>1077.3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39495.447916666664</v>
      </c>
      <c r="B96">
        <v>1077.24</v>
      </c>
      <c r="C96">
        <v>1149.63</v>
      </c>
      <c r="D96" t="s">
        <v>55</v>
      </c>
      <c r="E96" t="s">
        <v>56</v>
      </c>
      <c r="F96" t="s">
        <v>57</v>
      </c>
      <c r="G96">
        <v>72.39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1077.24</v>
      </c>
      <c r="Q96">
        <f t="shared" si="15"/>
        <v>1077.24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39526.70486111111</v>
      </c>
      <c r="B97">
        <v>1077.26</v>
      </c>
      <c r="C97">
        <v>1149.63</v>
      </c>
      <c r="D97" t="s">
        <v>55</v>
      </c>
      <c r="E97" t="s">
        <v>56</v>
      </c>
      <c r="F97" t="s">
        <v>57</v>
      </c>
      <c r="G97">
        <v>72.37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1077.26</v>
      </c>
      <c r="Q97">
        <f t="shared" si="15"/>
        <v>1077.26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39548.75</v>
      </c>
      <c r="B98">
        <v>1077.21</v>
      </c>
      <c r="C98">
        <v>1149.63</v>
      </c>
      <c r="D98" t="s">
        <v>55</v>
      </c>
      <c r="E98" t="s">
        <v>56</v>
      </c>
      <c r="F98" t="s">
        <v>57</v>
      </c>
      <c r="G98">
        <v>72.42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1077.21</v>
      </c>
      <c r="Q98">
        <f t="shared" si="15"/>
        <v>1077.21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39587.65277777778</v>
      </c>
      <c r="B99">
        <v>1077.46</v>
      </c>
      <c r="C99">
        <v>1149.63</v>
      </c>
      <c r="D99" t="s">
        <v>55</v>
      </c>
      <c r="E99" t="s">
        <v>56</v>
      </c>
      <c r="F99" t="s">
        <v>57</v>
      </c>
      <c r="G99">
        <v>72.17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1077.46</v>
      </c>
      <c r="Q99">
        <f t="shared" si="15"/>
        <v>1077.46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39616.48263888889</v>
      </c>
      <c r="B100">
        <v>1077.56</v>
      </c>
      <c r="C100">
        <v>1149.63</v>
      </c>
      <c r="D100" t="s">
        <v>55</v>
      </c>
      <c r="E100" t="s">
        <v>56</v>
      </c>
      <c r="F100" t="s">
        <v>57</v>
      </c>
      <c r="G100">
        <v>72.07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1077.56</v>
      </c>
      <c r="Q100">
        <f t="shared" si="15"/>
        <v>1077.56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39653.614583333336</v>
      </c>
      <c r="B101">
        <v>1077.64</v>
      </c>
      <c r="C101">
        <v>1149.63</v>
      </c>
      <c r="D101" t="s">
        <v>55</v>
      </c>
      <c r="E101" t="s">
        <v>56</v>
      </c>
      <c r="F101" t="s">
        <v>57</v>
      </c>
      <c r="G101">
        <v>71.99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1077.64</v>
      </c>
      <c r="Q101">
        <f t="shared" si="15"/>
        <v>1077.64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39688.59722222222</v>
      </c>
      <c r="B102">
        <v>1077.6</v>
      </c>
      <c r="C102">
        <v>1149.63</v>
      </c>
      <c r="D102" t="s">
        <v>55</v>
      </c>
      <c r="E102" t="s">
        <v>56</v>
      </c>
      <c r="F102" t="s">
        <v>57</v>
      </c>
      <c r="G102">
        <v>72.03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1077.6</v>
      </c>
      <c r="Q102">
        <f t="shared" si="15"/>
        <v>1077.6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39714.46875</v>
      </c>
      <c r="B103">
        <v>1077.3</v>
      </c>
      <c r="C103">
        <v>1149.63</v>
      </c>
      <c r="D103" t="s">
        <v>55</v>
      </c>
      <c r="E103" t="s">
        <v>56</v>
      </c>
      <c r="F103" t="s">
        <v>57</v>
      </c>
      <c r="G103">
        <v>72.33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1077.3</v>
      </c>
      <c r="Q103">
        <f t="shared" si="15"/>
        <v>1077.3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39750.583333333336</v>
      </c>
      <c r="B104">
        <v>1077.52</v>
      </c>
      <c r="C104">
        <v>1149.63</v>
      </c>
      <c r="D104" t="s">
        <v>55</v>
      </c>
      <c r="E104" t="s">
        <v>56</v>
      </c>
      <c r="F104" t="s">
        <v>57</v>
      </c>
      <c r="G104">
        <v>72.11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1077.52</v>
      </c>
      <c r="Q104">
        <f t="shared" si="15"/>
        <v>1077.52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39774.53125</v>
      </c>
      <c r="B105">
        <v>1077.54</v>
      </c>
      <c r="C105">
        <v>1149.63</v>
      </c>
      <c r="D105" t="s">
        <v>55</v>
      </c>
      <c r="E105" t="s">
        <v>56</v>
      </c>
      <c r="F105" t="s">
        <v>57</v>
      </c>
      <c r="G105">
        <v>72.09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1077.54</v>
      </c>
      <c r="Q105">
        <f t="shared" si="15"/>
        <v>1077.54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39811.54861111111</v>
      </c>
      <c r="B106">
        <v>1077.61</v>
      </c>
      <c r="C106">
        <v>1149.63</v>
      </c>
      <c r="D106" t="s">
        <v>55</v>
      </c>
      <c r="E106" t="s">
        <v>56</v>
      </c>
      <c r="F106" t="s">
        <v>57</v>
      </c>
      <c r="G106">
        <v>72.02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1077.61</v>
      </c>
      <c r="Q106">
        <f t="shared" si="15"/>
        <v>1077.61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39836.479166666664</v>
      </c>
      <c r="B107">
        <v>1077.65</v>
      </c>
      <c r="C107">
        <v>1149.63</v>
      </c>
      <c r="D107" t="s">
        <v>55</v>
      </c>
      <c r="E107" t="s">
        <v>56</v>
      </c>
      <c r="F107" t="s">
        <v>57</v>
      </c>
      <c r="G107">
        <v>71.98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1077.65</v>
      </c>
      <c r="Q107">
        <f t="shared" si="15"/>
        <v>1077.65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39869.520833333336</v>
      </c>
      <c r="B108">
        <v>1077.51</v>
      </c>
      <c r="C108">
        <v>1149.63</v>
      </c>
      <c r="D108" t="s">
        <v>55</v>
      </c>
      <c r="E108" t="s">
        <v>56</v>
      </c>
      <c r="F108" t="s">
        <v>57</v>
      </c>
      <c r="G108">
        <v>72.12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1077.51</v>
      </c>
      <c r="Q108">
        <f t="shared" si="15"/>
        <v>1077.51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39892.708333333336</v>
      </c>
      <c r="B109">
        <v>1077.67</v>
      </c>
      <c r="C109">
        <v>1149.63</v>
      </c>
      <c r="D109" t="s">
        <v>55</v>
      </c>
      <c r="E109" t="s">
        <v>56</v>
      </c>
      <c r="F109" t="s">
        <v>57</v>
      </c>
      <c r="G109">
        <v>71.96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1077.67</v>
      </c>
      <c r="Q109">
        <f t="shared" si="15"/>
        <v>1077.67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39926.5625</v>
      </c>
      <c r="B110">
        <v>1077.54</v>
      </c>
      <c r="C110">
        <v>1149.63</v>
      </c>
      <c r="D110" t="s">
        <v>55</v>
      </c>
      <c r="E110" t="s">
        <v>56</v>
      </c>
      <c r="F110" t="s">
        <v>57</v>
      </c>
      <c r="G110">
        <v>72.09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1077.54</v>
      </c>
      <c r="Q110">
        <f t="shared" si="15"/>
        <v>1077.54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39954.583333333336</v>
      </c>
      <c r="B111">
        <v>1077.54</v>
      </c>
      <c r="C111">
        <v>1149.63</v>
      </c>
      <c r="D111" t="s">
        <v>55</v>
      </c>
      <c r="E111" t="s">
        <v>56</v>
      </c>
      <c r="F111" t="s">
        <v>57</v>
      </c>
      <c r="G111">
        <v>72.09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1077.54</v>
      </c>
      <c r="Q111">
        <f t="shared" si="15"/>
        <v>1077.54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39988.666666666664</v>
      </c>
      <c r="B112">
        <v>1077.53</v>
      </c>
      <c r="C112">
        <v>1149.63</v>
      </c>
      <c r="D112" t="s">
        <v>55</v>
      </c>
      <c r="E112" t="s">
        <v>56</v>
      </c>
      <c r="F112" t="s">
        <v>57</v>
      </c>
      <c r="G112">
        <v>72.1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1077.53</v>
      </c>
      <c r="Q112">
        <f t="shared" si="15"/>
        <v>1077.53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40008.53472222222</v>
      </c>
      <c r="B113">
        <v>1077.66</v>
      </c>
      <c r="C113">
        <v>1149.63</v>
      </c>
      <c r="D113" t="s">
        <v>55</v>
      </c>
      <c r="E113" t="s">
        <v>56</v>
      </c>
      <c r="F113" t="s">
        <v>57</v>
      </c>
      <c r="G113">
        <v>71.97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1077.66</v>
      </c>
      <c r="Q113">
        <f t="shared" si="15"/>
        <v>1077.66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40049.645833333336</v>
      </c>
      <c r="B114">
        <v>1077.49</v>
      </c>
      <c r="C114">
        <v>1149.63</v>
      </c>
      <c r="D114" t="s">
        <v>55</v>
      </c>
      <c r="E114" t="s">
        <v>56</v>
      </c>
      <c r="F114" t="s">
        <v>57</v>
      </c>
      <c r="G114">
        <v>72.14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1077.49</v>
      </c>
      <c r="Q114">
        <f t="shared" si="15"/>
        <v>1077.49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40064.5625</v>
      </c>
      <c r="B115">
        <v>1077.47</v>
      </c>
      <c r="C115">
        <v>1149.63</v>
      </c>
      <c r="D115" t="s">
        <v>55</v>
      </c>
      <c r="E115" t="s">
        <v>56</v>
      </c>
      <c r="F115" t="s">
        <v>57</v>
      </c>
      <c r="G115">
        <v>72.16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1077.47</v>
      </c>
      <c r="Q115">
        <f t="shared" si="15"/>
        <v>1077.47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40095.583333333336</v>
      </c>
      <c r="B116">
        <v>1077.56</v>
      </c>
      <c r="C116">
        <v>1149.63</v>
      </c>
      <c r="D116" t="s">
        <v>55</v>
      </c>
      <c r="E116" t="s">
        <v>56</v>
      </c>
      <c r="F116" t="s">
        <v>57</v>
      </c>
      <c r="G116">
        <v>72.07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1077.56</v>
      </c>
      <c r="Q116">
        <f t="shared" si="15"/>
        <v>1077.56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40128.59375</v>
      </c>
      <c r="B117">
        <v>1077.53</v>
      </c>
      <c r="C117">
        <v>1149.63</v>
      </c>
      <c r="D117" t="s">
        <v>55</v>
      </c>
      <c r="E117" t="s">
        <v>56</v>
      </c>
      <c r="F117" t="s">
        <v>57</v>
      </c>
      <c r="G117">
        <v>72.1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1077.53</v>
      </c>
      <c r="Q117">
        <f t="shared" si="15"/>
        <v>1077.53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40169.6875</v>
      </c>
      <c r="B118">
        <v>1077.43</v>
      </c>
      <c r="C118">
        <v>1149.63</v>
      </c>
      <c r="D118" t="s">
        <v>55</v>
      </c>
      <c r="E118" t="s">
        <v>56</v>
      </c>
      <c r="F118" t="s">
        <v>57</v>
      </c>
      <c r="G118">
        <v>72.2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1077.43</v>
      </c>
      <c r="Q118">
        <f t="shared" si="15"/>
        <v>1077.43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40200.56597222222</v>
      </c>
      <c r="B119">
        <v>1077.64</v>
      </c>
      <c r="C119">
        <v>1149.63</v>
      </c>
      <c r="D119" t="s">
        <v>55</v>
      </c>
      <c r="E119" t="s">
        <v>56</v>
      </c>
      <c r="F119" t="s">
        <v>57</v>
      </c>
      <c r="G119">
        <v>71.99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1077.64</v>
      </c>
      <c r="Q119">
        <f t="shared" si="15"/>
        <v>1077.64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40232.71875</v>
      </c>
      <c r="B120">
        <v>1077.53</v>
      </c>
      <c r="C120">
        <v>1149.63</v>
      </c>
      <c r="D120" t="s">
        <v>55</v>
      </c>
      <c r="E120" t="s">
        <v>56</v>
      </c>
      <c r="F120" t="s">
        <v>57</v>
      </c>
      <c r="G120">
        <v>72.1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1077.53</v>
      </c>
      <c r="Q120">
        <f t="shared" si="15"/>
        <v>1077.53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40247.635416666664</v>
      </c>
      <c r="B121">
        <v>1077.51</v>
      </c>
      <c r="C121">
        <v>1149.63</v>
      </c>
      <c r="D121" t="s">
        <v>55</v>
      </c>
      <c r="E121" t="s">
        <v>56</v>
      </c>
      <c r="F121" t="s">
        <v>57</v>
      </c>
      <c r="G121">
        <v>72.12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1077.51</v>
      </c>
      <c r="Q121">
        <f t="shared" si="15"/>
        <v>1077.51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40289.6875</v>
      </c>
      <c r="B122">
        <v>1077.52</v>
      </c>
      <c r="C122">
        <v>1149.63</v>
      </c>
      <c r="D122" t="s">
        <v>55</v>
      </c>
      <c r="E122" t="s">
        <v>56</v>
      </c>
      <c r="F122" t="s">
        <v>57</v>
      </c>
      <c r="G122">
        <v>72.11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1077.52</v>
      </c>
      <c r="Q122">
        <f t="shared" si="15"/>
        <v>1077.52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40317.552083333336</v>
      </c>
      <c r="B123">
        <v>1077.65</v>
      </c>
      <c r="C123">
        <v>1149.63</v>
      </c>
      <c r="D123" t="s">
        <v>55</v>
      </c>
      <c r="E123" t="s">
        <v>56</v>
      </c>
      <c r="F123" t="s">
        <v>57</v>
      </c>
      <c r="G123">
        <v>71.98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1077.65</v>
      </c>
      <c r="Q123">
        <f t="shared" si="15"/>
        <v>1077.65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40345.552083333336</v>
      </c>
      <c r="B124">
        <v>1077.51</v>
      </c>
      <c r="C124">
        <v>1149.63</v>
      </c>
      <c r="D124" t="s">
        <v>55</v>
      </c>
      <c r="E124" t="s">
        <v>56</v>
      </c>
      <c r="F124" t="s">
        <v>57</v>
      </c>
      <c r="G124">
        <v>72.12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1077.51</v>
      </c>
      <c r="Q124">
        <f t="shared" si="15"/>
        <v>1077.51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40365.729166666664</v>
      </c>
      <c r="B125">
        <v>1077.61</v>
      </c>
      <c r="C125">
        <v>1149.63</v>
      </c>
      <c r="D125" t="s">
        <v>55</v>
      </c>
      <c r="E125" t="s">
        <v>56</v>
      </c>
      <c r="F125" t="s">
        <v>57</v>
      </c>
      <c r="G125">
        <v>72.02</v>
      </c>
      <c r="H125">
        <v>0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1077.61</v>
      </c>
      <c r="Q125">
        <f t="shared" si="15"/>
        <v>1077.61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40394.67361111111</v>
      </c>
      <c r="B126">
        <v>1077.51</v>
      </c>
      <c r="C126">
        <v>1149.63</v>
      </c>
      <c r="D126" t="s">
        <v>55</v>
      </c>
      <c r="E126" t="s">
        <v>56</v>
      </c>
      <c r="F126" t="s">
        <v>57</v>
      </c>
      <c r="G126">
        <v>72.12</v>
      </c>
      <c r="H126">
        <v>0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1077.51</v>
      </c>
      <c r="Q126">
        <f t="shared" si="15"/>
        <v>1077.51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40431.44513888889</v>
      </c>
      <c r="B127">
        <v>1077.61</v>
      </c>
      <c r="C127">
        <v>1149.63</v>
      </c>
      <c r="D127" t="s">
        <v>55</v>
      </c>
      <c r="E127" t="s">
        <v>56</v>
      </c>
      <c r="F127" t="s">
        <v>57</v>
      </c>
      <c r="G127">
        <v>72.02</v>
      </c>
      <c r="H127">
        <v>0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1077.61</v>
      </c>
      <c r="Q127">
        <f t="shared" si="15"/>
        <v>1077.61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40458.44583333333</v>
      </c>
      <c r="B128">
        <v>1077.53</v>
      </c>
      <c r="C128">
        <v>1149.63</v>
      </c>
      <c r="D128" t="s">
        <v>55</v>
      </c>
      <c r="E128" t="s">
        <v>56</v>
      </c>
      <c r="F128" t="s">
        <v>57</v>
      </c>
      <c r="G128">
        <v>72.1</v>
      </c>
      <c r="H128">
        <v>0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1077.53</v>
      </c>
      <c r="Q128">
        <f t="shared" si="15"/>
        <v>1077.53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40486.56597222222</v>
      </c>
      <c r="B129">
        <v>1077.49</v>
      </c>
      <c r="C129">
        <v>1149.63</v>
      </c>
      <c r="D129" t="s">
        <v>55</v>
      </c>
      <c r="E129" t="s">
        <v>56</v>
      </c>
      <c r="F129" t="s">
        <v>57</v>
      </c>
      <c r="G129">
        <v>72.14</v>
      </c>
      <c r="H129">
        <v>0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1077.49</v>
      </c>
      <c r="Q129">
        <f t="shared" si="15"/>
        <v>1077.49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40928.5625</v>
      </c>
      <c r="B130">
        <v>1077.03</v>
      </c>
      <c r="C130">
        <v>1149.63</v>
      </c>
      <c r="D130" t="s">
        <v>55</v>
      </c>
      <c r="E130" t="s">
        <v>56</v>
      </c>
      <c r="F130" t="s">
        <v>57</v>
      </c>
      <c r="G130">
        <v>72.6</v>
      </c>
      <c r="H130">
        <v>0</v>
      </c>
      <c r="K130" t="s">
        <v>58</v>
      </c>
      <c r="L130" t="s">
        <v>62</v>
      </c>
      <c r="M130" t="s">
        <v>60</v>
      </c>
      <c r="N130" t="s">
        <v>63</v>
      </c>
      <c r="O130" t="e">
        <f t="shared" si="13"/>
        <v>#N/A</v>
      </c>
      <c r="P130">
        <f t="shared" si="14"/>
        <v>1077.03</v>
      </c>
      <c r="Q130">
        <f t="shared" si="15"/>
        <v>1077.03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40961.520833333336</v>
      </c>
      <c r="B131">
        <v>1077.54</v>
      </c>
      <c r="C131">
        <v>1149.63</v>
      </c>
      <c r="D131" t="s">
        <v>55</v>
      </c>
      <c r="E131" t="s">
        <v>56</v>
      </c>
      <c r="F131" t="s">
        <v>57</v>
      </c>
      <c r="G131">
        <v>72.09</v>
      </c>
      <c r="H131">
        <v>0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1077.54</v>
      </c>
      <c r="Q131">
        <f t="shared" si="15"/>
        <v>1077.54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40982.416666666664</v>
      </c>
      <c r="B132">
        <v>1077.54</v>
      </c>
      <c r="C132">
        <v>1149.63</v>
      </c>
      <c r="D132" t="s">
        <v>55</v>
      </c>
      <c r="E132" t="s">
        <v>56</v>
      </c>
      <c r="F132" t="s">
        <v>57</v>
      </c>
      <c r="G132">
        <v>72.09</v>
      </c>
      <c r="H132">
        <v>0</v>
      </c>
      <c r="K132" t="s">
        <v>58</v>
      </c>
      <c r="L132" t="s">
        <v>62</v>
      </c>
      <c r="M132" t="s">
        <v>60</v>
      </c>
      <c r="N132" t="s">
        <v>64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1077.54</v>
      </c>
      <c r="Q132">
        <f aca="true" t="shared" si="20" ref="Q132:Q195">IF(ISNA(P132),IF(ISNA(R132),IF(ISNA(S132),"",S132),R132),P132)</f>
        <v>1077.54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41019.395833333336</v>
      </c>
      <c r="B133">
        <v>1077.61</v>
      </c>
      <c r="C133">
        <v>1149.63</v>
      </c>
      <c r="D133" t="s">
        <v>55</v>
      </c>
      <c r="E133" t="s">
        <v>56</v>
      </c>
      <c r="F133" t="s">
        <v>57</v>
      </c>
      <c r="G133">
        <v>72.02</v>
      </c>
      <c r="H133">
        <v>0</v>
      </c>
      <c r="K133" t="s">
        <v>58</v>
      </c>
      <c r="L133" t="s">
        <v>62</v>
      </c>
      <c r="M133" t="s">
        <v>60</v>
      </c>
      <c r="N133" t="s">
        <v>65</v>
      </c>
      <c r="O133" t="e">
        <f t="shared" si="18"/>
        <v>#N/A</v>
      </c>
      <c r="P133">
        <f t="shared" si="19"/>
        <v>1077.61</v>
      </c>
      <c r="Q133">
        <f t="shared" si="20"/>
        <v>1077.61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41046.572916666664</v>
      </c>
      <c r="B134">
        <v>1077.62</v>
      </c>
      <c r="C134">
        <v>1149.63</v>
      </c>
      <c r="D134" t="s">
        <v>55</v>
      </c>
      <c r="E134" t="s">
        <v>56</v>
      </c>
      <c r="F134" t="s">
        <v>57</v>
      </c>
      <c r="G134">
        <v>72.01</v>
      </c>
      <c r="H134">
        <v>0</v>
      </c>
      <c r="K134" t="s">
        <v>58</v>
      </c>
      <c r="L134" t="s">
        <v>62</v>
      </c>
      <c r="M134" t="s">
        <v>60</v>
      </c>
      <c r="N134" t="s">
        <v>66</v>
      </c>
      <c r="O134" t="e">
        <f t="shared" si="18"/>
        <v>#N/A</v>
      </c>
      <c r="P134">
        <f t="shared" si="19"/>
        <v>1077.62</v>
      </c>
      <c r="Q134">
        <f t="shared" si="20"/>
        <v>1077.62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41085.5625</v>
      </c>
      <c r="B135">
        <v>1077.59</v>
      </c>
      <c r="C135">
        <v>1149.63</v>
      </c>
      <c r="D135" t="s">
        <v>55</v>
      </c>
      <c r="E135" t="s">
        <v>56</v>
      </c>
      <c r="F135" t="s">
        <v>57</v>
      </c>
      <c r="G135">
        <v>72.04</v>
      </c>
      <c r="H135">
        <v>0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1077.59</v>
      </c>
      <c r="Q135">
        <f t="shared" si="20"/>
        <v>1077.59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41109.5625</v>
      </c>
      <c r="B136">
        <v>1077.56</v>
      </c>
      <c r="C136">
        <v>1149.63</v>
      </c>
      <c r="D136" t="s">
        <v>55</v>
      </c>
      <c r="E136" t="s">
        <v>56</v>
      </c>
      <c r="F136" t="s">
        <v>57</v>
      </c>
      <c r="G136">
        <v>72.07</v>
      </c>
      <c r="H136">
        <v>0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1077.56</v>
      </c>
      <c r="Q136">
        <f t="shared" si="20"/>
        <v>1077.56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41138.520833333336</v>
      </c>
      <c r="B137">
        <v>1077.52</v>
      </c>
      <c r="C137">
        <v>1149.63</v>
      </c>
      <c r="D137" t="s">
        <v>55</v>
      </c>
      <c r="E137" t="s">
        <v>56</v>
      </c>
      <c r="F137" t="s">
        <v>57</v>
      </c>
      <c r="G137">
        <v>72.11</v>
      </c>
      <c r="H137">
        <v>0</v>
      </c>
      <c r="K137" t="s">
        <v>58</v>
      </c>
      <c r="L137" t="s">
        <v>62</v>
      </c>
      <c r="M137" t="s">
        <v>60</v>
      </c>
      <c r="N137" t="s">
        <v>67</v>
      </c>
      <c r="O137" t="e">
        <f t="shared" si="18"/>
        <v>#N/A</v>
      </c>
      <c r="P137">
        <f t="shared" si="19"/>
        <v>1077.52</v>
      </c>
      <c r="Q137">
        <f t="shared" si="20"/>
        <v>1077.52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41173.552083333336</v>
      </c>
      <c r="B138">
        <v>1077.46</v>
      </c>
      <c r="C138">
        <v>1149.63</v>
      </c>
      <c r="D138" t="s">
        <v>55</v>
      </c>
      <c r="E138" t="s">
        <v>56</v>
      </c>
      <c r="F138" t="s">
        <v>57</v>
      </c>
      <c r="G138">
        <v>72.17</v>
      </c>
      <c r="H138">
        <v>0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1077.46</v>
      </c>
      <c r="Q138">
        <f t="shared" si="20"/>
        <v>1077.46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41206.57638888889</v>
      </c>
      <c r="B139">
        <v>1077.62</v>
      </c>
      <c r="C139">
        <v>1149.63</v>
      </c>
      <c r="D139" t="s">
        <v>55</v>
      </c>
      <c r="E139" t="s">
        <v>56</v>
      </c>
      <c r="F139" t="s">
        <v>57</v>
      </c>
      <c r="G139">
        <v>72.01</v>
      </c>
      <c r="H139">
        <v>0</v>
      </c>
      <c r="K139" t="s">
        <v>58</v>
      </c>
      <c r="L139" t="s">
        <v>62</v>
      </c>
      <c r="M139" t="s">
        <v>60</v>
      </c>
      <c r="N139" t="s">
        <v>68</v>
      </c>
      <c r="O139" t="e">
        <f t="shared" si="18"/>
        <v>#N/A</v>
      </c>
      <c r="P139">
        <f t="shared" si="19"/>
        <v>1077.62</v>
      </c>
      <c r="Q139">
        <f t="shared" si="20"/>
        <v>1077.62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41234.5625</v>
      </c>
      <c r="B140">
        <v>1077.61</v>
      </c>
      <c r="C140">
        <v>1149.63</v>
      </c>
      <c r="D140" t="s">
        <v>55</v>
      </c>
      <c r="E140" t="s">
        <v>56</v>
      </c>
      <c r="F140" t="s">
        <v>57</v>
      </c>
      <c r="G140">
        <v>72.02</v>
      </c>
      <c r="H140">
        <v>0</v>
      </c>
      <c r="K140" t="s">
        <v>58</v>
      </c>
      <c r="L140" t="s">
        <v>62</v>
      </c>
      <c r="M140" t="s">
        <v>60</v>
      </c>
      <c r="N140" t="s">
        <v>66</v>
      </c>
      <c r="O140" t="e">
        <f t="shared" si="18"/>
        <v>#N/A</v>
      </c>
      <c r="P140">
        <f t="shared" si="19"/>
        <v>1077.61</v>
      </c>
      <c r="Q140">
        <f t="shared" si="20"/>
        <v>1077.61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41263.5625</v>
      </c>
      <c r="B141">
        <v>1077.59</v>
      </c>
      <c r="C141">
        <v>1149.63</v>
      </c>
      <c r="D141" t="s">
        <v>55</v>
      </c>
      <c r="E141" t="s">
        <v>56</v>
      </c>
      <c r="F141" t="s">
        <v>57</v>
      </c>
      <c r="G141">
        <v>72.04</v>
      </c>
      <c r="H141">
        <v>0</v>
      </c>
      <c r="K141" t="s">
        <v>58</v>
      </c>
      <c r="L141" t="s">
        <v>62</v>
      </c>
      <c r="M141" t="s">
        <v>60</v>
      </c>
      <c r="N141" t="s">
        <v>66</v>
      </c>
      <c r="O141" t="e">
        <f t="shared" si="18"/>
        <v>#N/A</v>
      </c>
      <c r="P141">
        <f t="shared" si="19"/>
        <v>1077.59</v>
      </c>
      <c r="Q141">
        <f t="shared" si="20"/>
        <v>1077.59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41298.416666666664</v>
      </c>
      <c r="B142">
        <v>1077.55</v>
      </c>
      <c r="C142">
        <v>1149.63</v>
      </c>
      <c r="D142" t="s">
        <v>55</v>
      </c>
      <c r="E142" t="s">
        <v>56</v>
      </c>
      <c r="F142" t="s">
        <v>57</v>
      </c>
      <c r="G142">
        <v>72.08</v>
      </c>
      <c r="H142">
        <v>0</v>
      </c>
      <c r="K142" t="s">
        <v>58</v>
      </c>
      <c r="L142" t="s">
        <v>62</v>
      </c>
      <c r="M142" t="s">
        <v>60</v>
      </c>
      <c r="N142" t="s">
        <v>69</v>
      </c>
      <c r="O142" t="e">
        <f t="shared" si="18"/>
        <v>#N/A</v>
      </c>
      <c r="P142">
        <f t="shared" si="19"/>
        <v>1077.55</v>
      </c>
      <c r="Q142">
        <f t="shared" si="20"/>
        <v>1077.55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41326.416666666664</v>
      </c>
      <c r="B143">
        <v>1077.62</v>
      </c>
      <c r="C143">
        <v>1149.63</v>
      </c>
      <c r="D143" t="s">
        <v>55</v>
      </c>
      <c r="E143" t="s">
        <v>56</v>
      </c>
      <c r="F143" t="s">
        <v>57</v>
      </c>
      <c r="G143">
        <v>72.01</v>
      </c>
      <c r="H143">
        <v>0</v>
      </c>
      <c r="K143" t="s">
        <v>58</v>
      </c>
      <c r="L143" t="s">
        <v>62</v>
      </c>
      <c r="M143" t="s">
        <v>60</v>
      </c>
      <c r="N143" t="s">
        <v>66</v>
      </c>
      <c r="O143" t="e">
        <f t="shared" si="18"/>
        <v>#N/A</v>
      </c>
      <c r="P143">
        <f t="shared" si="19"/>
        <v>1077.62</v>
      </c>
      <c r="Q143">
        <f t="shared" si="20"/>
        <v>1077.62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41354.572916666664</v>
      </c>
      <c r="B144">
        <v>1077.6</v>
      </c>
      <c r="C144">
        <v>1149.63</v>
      </c>
      <c r="D144" t="s">
        <v>55</v>
      </c>
      <c r="E144" t="s">
        <v>56</v>
      </c>
      <c r="F144" t="s">
        <v>57</v>
      </c>
      <c r="G144">
        <v>72.03</v>
      </c>
      <c r="H144">
        <v>0</v>
      </c>
      <c r="K144" t="s">
        <v>58</v>
      </c>
      <c r="L144" t="s">
        <v>62</v>
      </c>
      <c r="M144" t="s">
        <v>60</v>
      </c>
      <c r="N144" t="s">
        <v>70</v>
      </c>
      <c r="O144" t="e">
        <f t="shared" si="18"/>
        <v>#N/A</v>
      </c>
      <c r="P144">
        <f t="shared" si="19"/>
        <v>1077.6</v>
      </c>
      <c r="Q144">
        <f t="shared" si="20"/>
        <v>1077.6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41383.53125</v>
      </c>
      <c r="B145">
        <v>1077.61</v>
      </c>
      <c r="C145">
        <v>1149.63</v>
      </c>
      <c r="D145" t="s">
        <v>55</v>
      </c>
      <c r="E145" t="s">
        <v>56</v>
      </c>
      <c r="F145" t="s">
        <v>57</v>
      </c>
      <c r="G145">
        <v>72.02</v>
      </c>
      <c r="H145">
        <v>0</v>
      </c>
      <c r="K145" t="s">
        <v>58</v>
      </c>
      <c r="L145" t="s">
        <v>62</v>
      </c>
      <c r="M145" t="s">
        <v>60</v>
      </c>
      <c r="N145" t="s">
        <v>65</v>
      </c>
      <c r="O145" t="e">
        <f t="shared" si="18"/>
        <v>#N/A</v>
      </c>
      <c r="P145">
        <f t="shared" si="19"/>
        <v>1077.61</v>
      </c>
      <c r="Q145">
        <f t="shared" si="20"/>
        <v>1077.61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41416.5625</v>
      </c>
      <c r="B146">
        <v>1077.62</v>
      </c>
      <c r="C146">
        <v>1149.63</v>
      </c>
      <c r="D146" t="s">
        <v>55</v>
      </c>
      <c r="E146" t="s">
        <v>56</v>
      </c>
      <c r="F146" t="s">
        <v>57</v>
      </c>
      <c r="G146">
        <v>72.01</v>
      </c>
      <c r="H146">
        <v>0</v>
      </c>
      <c r="K146" t="s">
        <v>58</v>
      </c>
      <c r="L146" t="s">
        <v>62</v>
      </c>
      <c r="M146" t="s">
        <v>60</v>
      </c>
      <c r="N146" t="s">
        <v>66</v>
      </c>
      <c r="O146" t="e">
        <f t="shared" si="18"/>
        <v>#N/A</v>
      </c>
      <c r="P146">
        <f t="shared" si="19"/>
        <v>1077.62</v>
      </c>
      <c r="Q146">
        <f t="shared" si="20"/>
        <v>1077.62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41442.5625</v>
      </c>
      <c r="B147">
        <v>1077.62</v>
      </c>
      <c r="C147">
        <v>1149.63</v>
      </c>
      <c r="D147" t="s">
        <v>55</v>
      </c>
      <c r="E147" t="s">
        <v>56</v>
      </c>
      <c r="F147" t="s">
        <v>57</v>
      </c>
      <c r="G147">
        <v>72.01</v>
      </c>
      <c r="H147">
        <v>0</v>
      </c>
      <c r="K147" t="s">
        <v>58</v>
      </c>
      <c r="L147" t="s">
        <v>62</v>
      </c>
      <c r="M147" t="s">
        <v>60</v>
      </c>
      <c r="O147" t="e">
        <f t="shared" si="18"/>
        <v>#N/A</v>
      </c>
      <c r="P147">
        <f t="shared" si="19"/>
        <v>1077.62</v>
      </c>
      <c r="Q147">
        <f t="shared" si="20"/>
        <v>1077.62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41477.55902777778</v>
      </c>
      <c r="B148">
        <v>1077.62</v>
      </c>
      <c r="C148">
        <v>1149.63</v>
      </c>
      <c r="D148" t="s">
        <v>55</v>
      </c>
      <c r="E148" t="s">
        <v>56</v>
      </c>
      <c r="F148" t="s">
        <v>57</v>
      </c>
      <c r="G148">
        <v>72.01</v>
      </c>
      <c r="H148">
        <v>0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1077.62</v>
      </c>
      <c r="Q148">
        <f t="shared" si="20"/>
        <v>1077.62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41507.5</v>
      </c>
      <c r="B149">
        <v>1077.59</v>
      </c>
      <c r="C149">
        <v>1149.63</v>
      </c>
      <c r="D149" t="s">
        <v>55</v>
      </c>
      <c r="E149" t="s">
        <v>56</v>
      </c>
      <c r="F149" t="s">
        <v>57</v>
      </c>
      <c r="G149">
        <v>72.04</v>
      </c>
      <c r="H149">
        <v>0</v>
      </c>
      <c r="K149" t="s">
        <v>58</v>
      </c>
      <c r="L149" t="s">
        <v>62</v>
      </c>
      <c r="M149" t="s">
        <v>60</v>
      </c>
      <c r="N149" t="s">
        <v>67</v>
      </c>
      <c r="O149" t="e">
        <f t="shared" si="18"/>
        <v>#N/A</v>
      </c>
      <c r="P149">
        <f t="shared" si="19"/>
        <v>1077.59</v>
      </c>
      <c r="Q149">
        <f t="shared" si="20"/>
        <v>1077.59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41540.52777777778</v>
      </c>
      <c r="B150">
        <v>1077.55</v>
      </c>
      <c r="C150">
        <v>1149.63</v>
      </c>
      <c r="D150" t="s">
        <v>55</v>
      </c>
      <c r="E150" t="s">
        <v>56</v>
      </c>
      <c r="F150" t="s">
        <v>57</v>
      </c>
      <c r="G150">
        <v>72.08</v>
      </c>
      <c r="H150">
        <v>0</v>
      </c>
      <c r="K150" t="s">
        <v>58</v>
      </c>
      <c r="L150" t="s">
        <v>62</v>
      </c>
      <c r="M150" t="s">
        <v>60</v>
      </c>
      <c r="O150" t="e">
        <f t="shared" si="18"/>
        <v>#N/A</v>
      </c>
      <c r="P150">
        <f t="shared" si="19"/>
        <v>1077.55</v>
      </c>
      <c r="Q150">
        <f t="shared" si="20"/>
        <v>1077.55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41571.53472222222</v>
      </c>
      <c r="B151">
        <v>1077.61</v>
      </c>
      <c r="C151">
        <v>1149.63</v>
      </c>
      <c r="D151" t="s">
        <v>55</v>
      </c>
      <c r="E151" t="s">
        <v>56</v>
      </c>
      <c r="F151" t="s">
        <v>57</v>
      </c>
      <c r="G151">
        <v>72.02</v>
      </c>
      <c r="H151">
        <v>0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1077.61</v>
      </c>
      <c r="Q151">
        <f t="shared" si="20"/>
        <v>1077.61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41603.54513888889</v>
      </c>
      <c r="B152">
        <v>1077.61</v>
      </c>
      <c r="C152">
        <v>1149.63</v>
      </c>
      <c r="D152" t="s">
        <v>55</v>
      </c>
      <c r="E152" t="s">
        <v>56</v>
      </c>
      <c r="F152" t="s">
        <v>57</v>
      </c>
      <c r="G152">
        <v>72.02</v>
      </c>
      <c r="H152">
        <v>0</v>
      </c>
      <c r="K152" t="s">
        <v>58</v>
      </c>
      <c r="L152" t="s">
        <v>62</v>
      </c>
      <c r="M152" t="s">
        <v>60</v>
      </c>
      <c r="N152" t="s">
        <v>66</v>
      </c>
      <c r="O152" t="e">
        <f t="shared" si="18"/>
        <v>#N/A</v>
      </c>
      <c r="P152">
        <f t="shared" si="19"/>
        <v>1077.61</v>
      </c>
      <c r="Q152">
        <f t="shared" si="20"/>
        <v>1077.61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41627.53125</v>
      </c>
      <c r="B153">
        <v>1077.59</v>
      </c>
      <c r="C153">
        <v>1149.63</v>
      </c>
      <c r="D153" t="s">
        <v>55</v>
      </c>
      <c r="E153" t="s">
        <v>56</v>
      </c>
      <c r="F153" t="s">
        <v>57</v>
      </c>
      <c r="G153">
        <v>72.04</v>
      </c>
      <c r="H153">
        <v>0</v>
      </c>
      <c r="K153" t="s">
        <v>58</v>
      </c>
      <c r="L153" t="s">
        <v>62</v>
      </c>
      <c r="M153" t="s">
        <v>60</v>
      </c>
      <c r="N153" t="s">
        <v>66</v>
      </c>
      <c r="O153" t="e">
        <f t="shared" si="18"/>
        <v>#N/A</v>
      </c>
      <c r="P153">
        <f t="shared" si="19"/>
        <v>1077.59</v>
      </c>
      <c r="Q153">
        <f t="shared" si="20"/>
        <v>1077.59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41656.53125</v>
      </c>
      <c r="B154">
        <v>1077.61</v>
      </c>
      <c r="C154">
        <v>1149.63</v>
      </c>
      <c r="D154" t="s">
        <v>55</v>
      </c>
      <c r="E154" t="s">
        <v>56</v>
      </c>
      <c r="F154" t="s">
        <v>57</v>
      </c>
      <c r="G154">
        <v>72.02</v>
      </c>
      <c r="H154">
        <v>0</v>
      </c>
      <c r="K154" t="s">
        <v>58</v>
      </c>
      <c r="L154" t="s">
        <v>62</v>
      </c>
      <c r="M154" t="s">
        <v>60</v>
      </c>
      <c r="N154" t="s">
        <v>69</v>
      </c>
      <c r="O154" t="e">
        <f t="shared" si="18"/>
        <v>#N/A</v>
      </c>
      <c r="P154">
        <f t="shared" si="19"/>
        <v>1077.61</v>
      </c>
      <c r="Q154">
        <f t="shared" si="20"/>
        <v>1077.61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41687.5</v>
      </c>
      <c r="B155">
        <v>1077.61</v>
      </c>
      <c r="C155">
        <v>1149.63</v>
      </c>
      <c r="D155" t="s">
        <v>55</v>
      </c>
      <c r="E155" t="s">
        <v>56</v>
      </c>
      <c r="F155" t="s">
        <v>57</v>
      </c>
      <c r="G155">
        <v>72.02</v>
      </c>
      <c r="H155">
        <v>0</v>
      </c>
      <c r="K155" t="s">
        <v>58</v>
      </c>
      <c r="L155" t="s">
        <v>62</v>
      </c>
      <c r="M155" t="s">
        <v>60</v>
      </c>
      <c r="N155" t="s">
        <v>66</v>
      </c>
      <c r="O155" t="e">
        <f t="shared" si="18"/>
        <v>#N/A</v>
      </c>
      <c r="P155">
        <f t="shared" si="19"/>
        <v>1077.61</v>
      </c>
      <c r="Q155">
        <f t="shared" si="20"/>
        <v>1077.61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41725.54861111111</v>
      </c>
      <c r="B156">
        <v>1077.6</v>
      </c>
      <c r="C156">
        <v>1149.63</v>
      </c>
      <c r="D156" t="s">
        <v>55</v>
      </c>
      <c r="E156" t="s">
        <v>56</v>
      </c>
      <c r="F156" t="s">
        <v>57</v>
      </c>
      <c r="G156">
        <v>72.03</v>
      </c>
      <c r="H156">
        <v>0</v>
      </c>
      <c r="K156" t="s">
        <v>58</v>
      </c>
      <c r="L156" t="s">
        <v>62</v>
      </c>
      <c r="M156" t="s">
        <v>60</v>
      </c>
      <c r="N156" t="s">
        <v>70</v>
      </c>
      <c r="O156" t="e">
        <f t="shared" si="18"/>
        <v>#N/A</v>
      </c>
      <c r="P156">
        <f t="shared" si="19"/>
        <v>1077.6</v>
      </c>
      <c r="Q156">
        <f t="shared" si="20"/>
        <v>1077.6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41751.520833333336</v>
      </c>
      <c r="B157">
        <v>1077.58</v>
      </c>
      <c r="C157">
        <v>1149.63</v>
      </c>
      <c r="D157" t="s">
        <v>55</v>
      </c>
      <c r="E157" t="s">
        <v>56</v>
      </c>
      <c r="F157" t="s">
        <v>57</v>
      </c>
      <c r="G157">
        <v>72.05</v>
      </c>
      <c r="H157">
        <v>0</v>
      </c>
      <c r="K157" t="s">
        <v>58</v>
      </c>
      <c r="L157" t="s">
        <v>62</v>
      </c>
      <c r="M157" t="s">
        <v>60</v>
      </c>
      <c r="N157" t="s">
        <v>65</v>
      </c>
      <c r="O157" t="e">
        <f t="shared" si="18"/>
        <v>#N/A</v>
      </c>
      <c r="P157">
        <f t="shared" si="19"/>
        <v>1077.58</v>
      </c>
      <c r="Q157">
        <f t="shared" si="20"/>
        <v>1077.58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41786.53472222222</v>
      </c>
      <c r="B158">
        <v>1077.56</v>
      </c>
      <c r="C158">
        <v>1149.63</v>
      </c>
      <c r="D158" t="s">
        <v>55</v>
      </c>
      <c r="E158" t="s">
        <v>56</v>
      </c>
      <c r="F158" t="s">
        <v>57</v>
      </c>
      <c r="G158">
        <v>72.07</v>
      </c>
      <c r="H158">
        <v>0</v>
      </c>
      <c r="K158" t="s">
        <v>58</v>
      </c>
      <c r="L158" t="s">
        <v>62</v>
      </c>
      <c r="M158" t="s">
        <v>60</v>
      </c>
      <c r="N158" t="s">
        <v>66</v>
      </c>
      <c r="O158" t="e">
        <f t="shared" si="18"/>
        <v>#N/A</v>
      </c>
      <c r="P158">
        <f t="shared" si="19"/>
        <v>1077.56</v>
      </c>
      <c r="Q158">
        <f t="shared" si="20"/>
        <v>1077.56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41809.46875</v>
      </c>
      <c r="B159">
        <v>1077.53</v>
      </c>
      <c r="C159">
        <v>1149.63</v>
      </c>
      <c r="D159" t="s">
        <v>55</v>
      </c>
      <c r="E159" t="s">
        <v>56</v>
      </c>
      <c r="F159" t="s">
        <v>57</v>
      </c>
      <c r="G159">
        <v>72.1</v>
      </c>
      <c r="H159">
        <v>0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1077.53</v>
      </c>
      <c r="Q159">
        <f t="shared" si="20"/>
        <v>1077.53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41844.604166666664</v>
      </c>
      <c r="B160">
        <v>1077.61</v>
      </c>
      <c r="C160">
        <v>1149.63</v>
      </c>
      <c r="D160" t="s">
        <v>55</v>
      </c>
      <c r="E160" t="s">
        <v>56</v>
      </c>
      <c r="F160" t="s">
        <v>57</v>
      </c>
      <c r="G160">
        <v>72.02</v>
      </c>
      <c r="H160">
        <v>0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1077.61</v>
      </c>
      <c r="Q160">
        <f t="shared" si="20"/>
        <v>1077.61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41872.520833333336</v>
      </c>
      <c r="B161">
        <v>1077.59</v>
      </c>
      <c r="C161">
        <v>1149.63</v>
      </c>
      <c r="D161" t="s">
        <v>55</v>
      </c>
      <c r="E161" t="s">
        <v>56</v>
      </c>
      <c r="F161" t="s">
        <v>57</v>
      </c>
      <c r="G161">
        <v>72.04</v>
      </c>
      <c r="H161">
        <v>0</v>
      </c>
      <c r="K161" t="s">
        <v>58</v>
      </c>
      <c r="L161" t="s">
        <v>62</v>
      </c>
      <c r="M161" t="s">
        <v>60</v>
      </c>
      <c r="N161" t="s">
        <v>67</v>
      </c>
      <c r="O161" t="e">
        <f t="shared" si="18"/>
        <v>#N/A</v>
      </c>
      <c r="P161">
        <f t="shared" si="19"/>
        <v>1077.59</v>
      </c>
      <c r="Q161">
        <f t="shared" si="20"/>
        <v>1077.59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41906.489583333336</v>
      </c>
      <c r="B162">
        <v>1077.55</v>
      </c>
      <c r="C162">
        <v>1149.63</v>
      </c>
      <c r="D162" t="s">
        <v>55</v>
      </c>
      <c r="E162" t="s">
        <v>56</v>
      </c>
      <c r="F162" t="s">
        <v>57</v>
      </c>
      <c r="G162">
        <v>72.08</v>
      </c>
      <c r="H162">
        <v>0</v>
      </c>
      <c r="K162" t="s">
        <v>58</v>
      </c>
      <c r="L162" t="s">
        <v>62</v>
      </c>
      <c r="M162" t="s">
        <v>60</v>
      </c>
      <c r="O162" t="e">
        <f t="shared" si="18"/>
        <v>#N/A</v>
      </c>
      <c r="P162">
        <f t="shared" si="19"/>
        <v>1077.55</v>
      </c>
      <c r="Q162">
        <f t="shared" si="20"/>
        <v>1077.55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41933.541666666664</v>
      </c>
      <c r="B163">
        <v>1077.54</v>
      </c>
      <c r="C163">
        <v>1149.63</v>
      </c>
      <c r="D163" t="s">
        <v>55</v>
      </c>
      <c r="E163" t="s">
        <v>56</v>
      </c>
      <c r="F163" t="s">
        <v>57</v>
      </c>
      <c r="G163">
        <v>72.09</v>
      </c>
      <c r="H163">
        <v>0</v>
      </c>
      <c r="K163" t="s">
        <v>58</v>
      </c>
      <c r="L163" t="s">
        <v>62</v>
      </c>
      <c r="M163" t="s">
        <v>60</v>
      </c>
      <c r="N163" t="s">
        <v>66</v>
      </c>
      <c r="O163" t="e">
        <f t="shared" si="18"/>
        <v>#N/A</v>
      </c>
      <c r="P163">
        <f t="shared" si="19"/>
        <v>1077.54</v>
      </c>
      <c r="Q163">
        <f t="shared" si="20"/>
        <v>1077.54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41961.53472222222</v>
      </c>
      <c r="B164">
        <v>1077.51</v>
      </c>
      <c r="C164">
        <v>1149.63</v>
      </c>
      <c r="D164" t="s">
        <v>55</v>
      </c>
      <c r="E164" t="s">
        <v>56</v>
      </c>
      <c r="F164" t="s">
        <v>57</v>
      </c>
      <c r="G164">
        <v>72.12</v>
      </c>
      <c r="H164">
        <v>0</v>
      </c>
      <c r="K164" t="s">
        <v>58</v>
      </c>
      <c r="L164" t="s">
        <v>62</v>
      </c>
      <c r="M164" t="s">
        <v>60</v>
      </c>
      <c r="N164" t="s">
        <v>66</v>
      </c>
      <c r="O164" t="e">
        <f t="shared" si="18"/>
        <v>#N/A</v>
      </c>
      <c r="P164">
        <f t="shared" si="19"/>
        <v>1077.51</v>
      </c>
      <c r="Q164">
        <f t="shared" si="20"/>
        <v>1077.51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41992.572916666664</v>
      </c>
      <c r="B165">
        <v>1077.61</v>
      </c>
      <c r="C165">
        <v>1149.63</v>
      </c>
      <c r="D165" t="s">
        <v>55</v>
      </c>
      <c r="E165" t="s">
        <v>56</v>
      </c>
      <c r="F165" t="s">
        <v>57</v>
      </c>
      <c r="G165">
        <v>72.02</v>
      </c>
      <c r="H165">
        <v>0</v>
      </c>
      <c r="K165" t="s">
        <v>58</v>
      </c>
      <c r="L165" t="s">
        <v>62</v>
      </c>
      <c r="M165" t="s">
        <v>60</v>
      </c>
      <c r="N165" t="s">
        <v>66</v>
      </c>
      <c r="O165" t="e">
        <f t="shared" si="18"/>
        <v>#N/A</v>
      </c>
      <c r="P165">
        <f t="shared" si="19"/>
        <v>1077.61</v>
      </c>
      <c r="Q165">
        <f t="shared" si="20"/>
        <v>1077.61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42034.53125</v>
      </c>
      <c r="B166">
        <v>1077.06</v>
      </c>
      <c r="C166">
        <v>1149.63</v>
      </c>
      <c r="D166" t="s">
        <v>55</v>
      </c>
      <c r="E166" t="s">
        <v>56</v>
      </c>
      <c r="F166" t="s">
        <v>57</v>
      </c>
      <c r="G166">
        <v>72.57</v>
      </c>
      <c r="H166">
        <v>0</v>
      </c>
      <c r="K166" t="s">
        <v>58</v>
      </c>
      <c r="L166" t="s">
        <v>62</v>
      </c>
      <c r="M166" t="s">
        <v>60</v>
      </c>
      <c r="N166" t="s">
        <v>69</v>
      </c>
      <c r="O166" t="e">
        <f t="shared" si="18"/>
        <v>#N/A</v>
      </c>
      <c r="P166">
        <f t="shared" si="19"/>
        <v>1077.06</v>
      </c>
      <c r="Q166">
        <f t="shared" si="20"/>
        <v>1077.06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42054.572916666664</v>
      </c>
      <c r="B167">
        <v>1076.97</v>
      </c>
      <c r="C167">
        <v>1149.63</v>
      </c>
      <c r="D167" t="s">
        <v>55</v>
      </c>
      <c r="E167" t="s">
        <v>56</v>
      </c>
      <c r="F167" t="s">
        <v>57</v>
      </c>
      <c r="G167">
        <v>72.66</v>
      </c>
      <c r="H167">
        <v>0</v>
      </c>
      <c r="K167" t="s">
        <v>58</v>
      </c>
      <c r="L167" t="s">
        <v>62</v>
      </c>
      <c r="M167" t="s">
        <v>60</v>
      </c>
      <c r="N167" t="s">
        <v>66</v>
      </c>
      <c r="O167" t="e">
        <f t="shared" si="18"/>
        <v>#N/A</v>
      </c>
      <c r="P167">
        <f t="shared" si="19"/>
        <v>1076.97</v>
      </c>
      <c r="Q167">
        <f t="shared" si="20"/>
        <v>1076.97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42081.46875</v>
      </c>
      <c r="B168">
        <v>1077.01</v>
      </c>
      <c r="C168">
        <v>1149.63</v>
      </c>
      <c r="D168" t="s">
        <v>55</v>
      </c>
      <c r="E168" t="s">
        <v>56</v>
      </c>
      <c r="F168" t="s">
        <v>57</v>
      </c>
      <c r="G168">
        <v>72.62</v>
      </c>
      <c r="H168">
        <v>0</v>
      </c>
      <c r="K168" t="s">
        <v>58</v>
      </c>
      <c r="L168" t="s">
        <v>62</v>
      </c>
      <c r="M168" t="s">
        <v>60</v>
      </c>
      <c r="N168" t="s">
        <v>70</v>
      </c>
      <c r="O168" t="e">
        <f t="shared" si="18"/>
        <v>#N/A</v>
      </c>
      <c r="P168">
        <f t="shared" si="19"/>
        <v>1077.01</v>
      </c>
      <c r="Q168">
        <f t="shared" si="20"/>
        <v>1077.01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42116.541666666664</v>
      </c>
      <c r="B169">
        <v>1077.59</v>
      </c>
      <c r="C169">
        <v>1149.63</v>
      </c>
      <c r="D169" t="s">
        <v>55</v>
      </c>
      <c r="E169" t="s">
        <v>56</v>
      </c>
      <c r="F169" t="s">
        <v>57</v>
      </c>
      <c r="G169">
        <v>72.04</v>
      </c>
      <c r="H169">
        <v>0</v>
      </c>
      <c r="K169" t="s">
        <v>58</v>
      </c>
      <c r="L169" t="s">
        <v>62</v>
      </c>
      <c r="M169" t="s">
        <v>60</v>
      </c>
      <c r="N169" t="s">
        <v>65</v>
      </c>
      <c r="O169" t="e">
        <f t="shared" si="18"/>
        <v>#N/A</v>
      </c>
      <c r="P169">
        <f t="shared" si="19"/>
        <v>1077.59</v>
      </c>
      <c r="Q169">
        <f t="shared" si="20"/>
        <v>1077.59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42145.427083333336</v>
      </c>
      <c r="B170">
        <v>1077.58</v>
      </c>
      <c r="C170">
        <v>1149.63</v>
      </c>
      <c r="D170" t="s">
        <v>55</v>
      </c>
      <c r="E170" t="s">
        <v>56</v>
      </c>
      <c r="F170" t="s">
        <v>57</v>
      </c>
      <c r="G170">
        <v>72.05</v>
      </c>
      <c r="H170">
        <v>0</v>
      </c>
      <c r="K170" t="s">
        <v>58</v>
      </c>
      <c r="L170" t="s">
        <v>62</v>
      </c>
      <c r="M170" t="s">
        <v>60</v>
      </c>
      <c r="N170" t="s">
        <v>66</v>
      </c>
      <c r="O170" t="e">
        <f t="shared" si="18"/>
        <v>#N/A</v>
      </c>
      <c r="P170">
        <f t="shared" si="19"/>
        <v>1077.58</v>
      </c>
      <c r="Q170">
        <f t="shared" si="20"/>
        <v>1077.58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42177.53125</v>
      </c>
      <c r="B171">
        <v>1077.62</v>
      </c>
      <c r="C171">
        <v>1149.63</v>
      </c>
      <c r="D171" t="s">
        <v>55</v>
      </c>
      <c r="E171" t="s">
        <v>56</v>
      </c>
      <c r="F171" t="s">
        <v>57</v>
      </c>
      <c r="G171">
        <v>72.01</v>
      </c>
      <c r="H171">
        <v>0</v>
      </c>
      <c r="K171" t="s">
        <v>58</v>
      </c>
      <c r="L171" t="s">
        <v>62</v>
      </c>
      <c r="M171" t="s">
        <v>60</v>
      </c>
      <c r="O171" t="e">
        <f t="shared" si="18"/>
        <v>#N/A</v>
      </c>
      <c r="P171">
        <f t="shared" si="19"/>
        <v>1077.62</v>
      </c>
      <c r="Q171">
        <f t="shared" si="20"/>
        <v>1077.62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42206.46875</v>
      </c>
      <c r="B172">
        <v>1077.59</v>
      </c>
      <c r="C172">
        <v>1149.63</v>
      </c>
      <c r="D172" t="s">
        <v>55</v>
      </c>
      <c r="E172" t="s">
        <v>56</v>
      </c>
      <c r="F172" t="s">
        <v>57</v>
      </c>
      <c r="G172">
        <v>72.04</v>
      </c>
      <c r="H172">
        <v>0</v>
      </c>
      <c r="K172" t="s">
        <v>58</v>
      </c>
      <c r="L172" t="s">
        <v>62</v>
      </c>
      <c r="M172" t="s">
        <v>60</v>
      </c>
      <c r="O172" t="e">
        <f t="shared" si="18"/>
        <v>#N/A</v>
      </c>
      <c r="P172">
        <f t="shared" si="19"/>
        <v>1077.59</v>
      </c>
      <c r="Q172">
        <f t="shared" si="20"/>
        <v>1077.59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42235.447916666664</v>
      </c>
      <c r="B173">
        <v>1077.6</v>
      </c>
      <c r="C173">
        <v>1149.63</v>
      </c>
      <c r="D173" t="s">
        <v>55</v>
      </c>
      <c r="E173" t="s">
        <v>56</v>
      </c>
      <c r="F173" t="s">
        <v>57</v>
      </c>
      <c r="G173">
        <v>72.03</v>
      </c>
      <c r="H173">
        <v>0</v>
      </c>
      <c r="K173" t="s">
        <v>58</v>
      </c>
      <c r="L173" t="s">
        <v>62</v>
      </c>
      <c r="M173" t="s">
        <v>60</v>
      </c>
      <c r="N173" t="s">
        <v>67</v>
      </c>
      <c r="O173" t="e">
        <f t="shared" si="18"/>
        <v>#N/A</v>
      </c>
      <c r="P173">
        <f t="shared" si="19"/>
        <v>1077.6</v>
      </c>
      <c r="Q173">
        <f t="shared" si="20"/>
        <v>1077.6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42263.427083333336</v>
      </c>
      <c r="B174">
        <v>1077.55</v>
      </c>
      <c r="C174">
        <v>1149.63</v>
      </c>
      <c r="D174" t="s">
        <v>55</v>
      </c>
      <c r="E174" t="s">
        <v>56</v>
      </c>
      <c r="F174" t="s">
        <v>57</v>
      </c>
      <c r="G174">
        <v>72.08</v>
      </c>
      <c r="H174">
        <v>0</v>
      </c>
      <c r="K174" t="s">
        <v>58</v>
      </c>
      <c r="L174" t="s">
        <v>62</v>
      </c>
      <c r="M174" t="s">
        <v>60</v>
      </c>
      <c r="N174" t="s">
        <v>65</v>
      </c>
      <c r="O174" t="e">
        <f t="shared" si="18"/>
        <v>#N/A</v>
      </c>
      <c r="P174">
        <f t="shared" si="19"/>
        <v>1077.55</v>
      </c>
      <c r="Q174">
        <f t="shared" si="20"/>
        <v>1077.55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42300.447916666664</v>
      </c>
      <c r="B175">
        <v>1077.45</v>
      </c>
      <c r="C175">
        <v>1149.63</v>
      </c>
      <c r="D175" t="s">
        <v>55</v>
      </c>
      <c r="E175" t="s">
        <v>56</v>
      </c>
      <c r="F175" t="s">
        <v>57</v>
      </c>
      <c r="G175">
        <v>72.18</v>
      </c>
      <c r="H175">
        <v>0</v>
      </c>
      <c r="K175" t="s">
        <v>58</v>
      </c>
      <c r="L175" t="s">
        <v>62</v>
      </c>
      <c r="M175" t="s">
        <v>60</v>
      </c>
      <c r="N175" t="s">
        <v>66</v>
      </c>
      <c r="O175" t="e">
        <f t="shared" si="18"/>
        <v>#N/A</v>
      </c>
      <c r="P175">
        <f t="shared" si="19"/>
        <v>1077.45</v>
      </c>
      <c r="Q175">
        <f t="shared" si="20"/>
        <v>1077.45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42327.458333333336</v>
      </c>
      <c r="B176">
        <v>1077.6</v>
      </c>
      <c r="C176">
        <v>1149.63</v>
      </c>
      <c r="D176" t="s">
        <v>55</v>
      </c>
      <c r="E176" t="s">
        <v>56</v>
      </c>
      <c r="F176" t="s">
        <v>57</v>
      </c>
      <c r="G176">
        <v>72.03</v>
      </c>
      <c r="H176">
        <v>0</v>
      </c>
      <c r="K176" t="s">
        <v>58</v>
      </c>
      <c r="L176" t="s">
        <v>62</v>
      </c>
      <c r="M176" t="s">
        <v>60</v>
      </c>
      <c r="N176" t="s">
        <v>66</v>
      </c>
      <c r="O176" t="e">
        <f t="shared" si="18"/>
        <v>#N/A</v>
      </c>
      <c r="P176">
        <f t="shared" si="19"/>
        <v>1077.6</v>
      </c>
      <c r="Q176">
        <f t="shared" si="20"/>
        <v>1077.6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42361.427083333336</v>
      </c>
      <c r="B177">
        <v>1077.55</v>
      </c>
      <c r="C177">
        <v>1149.63</v>
      </c>
      <c r="D177" t="s">
        <v>55</v>
      </c>
      <c r="E177" t="s">
        <v>56</v>
      </c>
      <c r="F177" t="s">
        <v>57</v>
      </c>
      <c r="G177">
        <v>72.08</v>
      </c>
      <c r="H177">
        <v>0</v>
      </c>
      <c r="K177" t="s">
        <v>58</v>
      </c>
      <c r="L177" t="s">
        <v>62</v>
      </c>
      <c r="M177" t="s">
        <v>60</v>
      </c>
      <c r="N177" t="s">
        <v>66</v>
      </c>
      <c r="O177" t="e">
        <f t="shared" si="18"/>
        <v>#N/A</v>
      </c>
      <c r="P177">
        <f t="shared" si="19"/>
        <v>1077.55</v>
      </c>
      <c r="Q177">
        <f t="shared" si="20"/>
        <v>1077.55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42391.444444444445</v>
      </c>
      <c r="B178">
        <v>1077.49</v>
      </c>
      <c r="C178">
        <v>1149.63</v>
      </c>
      <c r="D178" t="s">
        <v>55</v>
      </c>
      <c r="E178" t="s">
        <v>56</v>
      </c>
      <c r="F178" t="s">
        <v>57</v>
      </c>
      <c r="G178">
        <v>72.14</v>
      </c>
      <c r="H178">
        <v>0</v>
      </c>
      <c r="K178" t="s">
        <v>58</v>
      </c>
      <c r="L178" t="s">
        <v>62</v>
      </c>
      <c r="M178" t="s">
        <v>60</v>
      </c>
      <c r="N178" t="s">
        <v>69</v>
      </c>
      <c r="O178" t="e">
        <f t="shared" si="18"/>
        <v>#N/A</v>
      </c>
      <c r="P178">
        <f t="shared" si="19"/>
        <v>1077.49</v>
      </c>
      <c r="Q178">
        <f t="shared" si="20"/>
        <v>1077.49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42422.427083333336</v>
      </c>
      <c r="B179">
        <v>1077.61</v>
      </c>
      <c r="C179">
        <v>1149.63</v>
      </c>
      <c r="D179" t="s">
        <v>55</v>
      </c>
      <c r="E179" t="s">
        <v>56</v>
      </c>
      <c r="F179" t="s">
        <v>57</v>
      </c>
      <c r="G179">
        <v>72.02</v>
      </c>
      <c r="H179">
        <v>0</v>
      </c>
      <c r="K179" t="s">
        <v>58</v>
      </c>
      <c r="L179" t="s">
        <v>62</v>
      </c>
      <c r="M179" t="s">
        <v>60</v>
      </c>
      <c r="N179" t="s">
        <v>66</v>
      </c>
      <c r="O179" t="e">
        <f t="shared" si="18"/>
        <v>#N/A</v>
      </c>
      <c r="P179">
        <f t="shared" si="19"/>
        <v>1077.61</v>
      </c>
      <c r="Q179">
        <f t="shared" si="20"/>
        <v>1077.61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42450.4375</v>
      </c>
      <c r="B180">
        <v>1077.61</v>
      </c>
      <c r="C180">
        <v>1149.63</v>
      </c>
      <c r="D180" t="s">
        <v>55</v>
      </c>
      <c r="E180" t="s">
        <v>56</v>
      </c>
      <c r="F180" t="s">
        <v>57</v>
      </c>
      <c r="G180">
        <v>72.02</v>
      </c>
      <c r="H180">
        <v>0</v>
      </c>
      <c r="K180" t="s">
        <v>58</v>
      </c>
      <c r="L180" t="s">
        <v>62</v>
      </c>
      <c r="M180" t="s">
        <v>60</v>
      </c>
      <c r="N180" t="s">
        <v>70</v>
      </c>
      <c r="O180" t="e">
        <f t="shared" si="18"/>
        <v>#N/A</v>
      </c>
      <c r="P180">
        <f t="shared" si="19"/>
        <v>1077.61</v>
      </c>
      <c r="Q180">
        <f t="shared" si="20"/>
        <v>1077.61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42480.430555555555</v>
      </c>
      <c r="B181">
        <v>1077.61</v>
      </c>
      <c r="C181">
        <v>1149.63</v>
      </c>
      <c r="D181" t="s">
        <v>55</v>
      </c>
      <c r="E181" t="s">
        <v>56</v>
      </c>
      <c r="F181" t="s">
        <v>57</v>
      </c>
      <c r="G181">
        <v>72.02</v>
      </c>
      <c r="H181">
        <v>0</v>
      </c>
      <c r="K181" t="s">
        <v>58</v>
      </c>
      <c r="L181" t="s">
        <v>62</v>
      </c>
      <c r="M181" t="s">
        <v>60</v>
      </c>
      <c r="N181" t="s">
        <v>65</v>
      </c>
      <c r="O181" t="e">
        <f t="shared" si="18"/>
        <v>#N/A</v>
      </c>
      <c r="P181">
        <f t="shared" si="19"/>
        <v>1077.61</v>
      </c>
      <c r="Q181">
        <f t="shared" si="20"/>
        <v>1077.61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42508.427083333336</v>
      </c>
      <c r="B182">
        <v>1077.62</v>
      </c>
      <c r="C182">
        <v>1149.63</v>
      </c>
      <c r="D182" t="s">
        <v>55</v>
      </c>
      <c r="E182" t="s">
        <v>56</v>
      </c>
      <c r="F182" t="s">
        <v>57</v>
      </c>
      <c r="G182">
        <v>72.01</v>
      </c>
      <c r="H182">
        <v>0</v>
      </c>
      <c r="K182" t="s">
        <v>58</v>
      </c>
      <c r="L182" t="s">
        <v>62</v>
      </c>
      <c r="M182" t="s">
        <v>60</v>
      </c>
      <c r="N182" t="s">
        <v>66</v>
      </c>
      <c r="O182" t="e">
        <f t="shared" si="18"/>
        <v>#N/A</v>
      </c>
      <c r="P182">
        <f t="shared" si="19"/>
        <v>1077.62</v>
      </c>
      <c r="Q182">
        <f t="shared" si="20"/>
        <v>1077.62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42538.416666666664</v>
      </c>
      <c r="B183">
        <v>1077.6</v>
      </c>
      <c r="C183">
        <v>1149.63</v>
      </c>
      <c r="D183" t="s">
        <v>55</v>
      </c>
      <c r="E183" t="s">
        <v>56</v>
      </c>
      <c r="F183" t="s">
        <v>57</v>
      </c>
      <c r="G183">
        <v>72.03</v>
      </c>
      <c r="H183">
        <v>0</v>
      </c>
      <c r="K183" t="s">
        <v>58</v>
      </c>
      <c r="L183" t="s">
        <v>62</v>
      </c>
      <c r="M183" t="s">
        <v>60</v>
      </c>
      <c r="O183" t="e">
        <f t="shared" si="18"/>
        <v>#N/A</v>
      </c>
      <c r="P183">
        <f t="shared" si="19"/>
        <v>1077.6</v>
      </c>
      <c r="Q183">
        <f t="shared" si="20"/>
        <v>1077.6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42571.43402777778</v>
      </c>
      <c r="B184">
        <v>1077.57</v>
      </c>
      <c r="C184">
        <v>1149.63</v>
      </c>
      <c r="D184" t="s">
        <v>55</v>
      </c>
      <c r="E184" t="s">
        <v>56</v>
      </c>
      <c r="F184" t="s">
        <v>57</v>
      </c>
      <c r="G184">
        <v>72.06</v>
      </c>
      <c r="H184">
        <v>0</v>
      </c>
      <c r="K184" t="s">
        <v>58</v>
      </c>
      <c r="L184" t="s">
        <v>62</v>
      </c>
      <c r="M184" t="s">
        <v>60</v>
      </c>
      <c r="O184" t="e">
        <f t="shared" si="18"/>
        <v>#N/A</v>
      </c>
      <c r="P184">
        <f t="shared" si="19"/>
        <v>1077.57</v>
      </c>
      <c r="Q184">
        <f t="shared" si="20"/>
        <v>1077.57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42606.479166666664</v>
      </c>
      <c r="B185">
        <v>1077.41</v>
      </c>
      <c r="C185">
        <v>1149.63</v>
      </c>
      <c r="D185" t="s">
        <v>55</v>
      </c>
      <c r="E185" t="s">
        <v>56</v>
      </c>
      <c r="F185" t="s">
        <v>57</v>
      </c>
      <c r="G185">
        <v>72.22</v>
      </c>
      <c r="H185">
        <v>0</v>
      </c>
      <c r="K185" t="s">
        <v>58</v>
      </c>
      <c r="L185" t="s">
        <v>62</v>
      </c>
      <c r="M185" t="s">
        <v>60</v>
      </c>
      <c r="N185" t="s">
        <v>67</v>
      </c>
      <c r="O185" t="e">
        <f t="shared" si="18"/>
        <v>#N/A</v>
      </c>
      <c r="P185">
        <f t="shared" si="19"/>
        <v>1077.41</v>
      </c>
      <c r="Q185">
        <f t="shared" si="20"/>
        <v>1077.41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42633.447916666664</v>
      </c>
      <c r="B186">
        <v>1077.31</v>
      </c>
      <c r="C186">
        <v>1149.63</v>
      </c>
      <c r="D186" t="s">
        <v>55</v>
      </c>
      <c r="E186" t="s">
        <v>56</v>
      </c>
      <c r="F186" t="s">
        <v>57</v>
      </c>
      <c r="G186">
        <v>72.32</v>
      </c>
      <c r="H186">
        <v>0</v>
      </c>
      <c r="K186" t="s">
        <v>58</v>
      </c>
      <c r="L186" t="s">
        <v>62</v>
      </c>
      <c r="M186" t="s">
        <v>60</v>
      </c>
      <c r="O186" t="e">
        <f t="shared" si="18"/>
        <v>#N/A</v>
      </c>
      <c r="P186">
        <f t="shared" si="19"/>
        <v>1077.31</v>
      </c>
      <c r="Q186">
        <f t="shared" si="20"/>
        <v>1077.31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42667.4375</v>
      </c>
      <c r="B187">
        <v>1077.21</v>
      </c>
      <c r="C187">
        <v>1149.63</v>
      </c>
      <c r="D187" t="s">
        <v>55</v>
      </c>
      <c r="E187" t="s">
        <v>56</v>
      </c>
      <c r="F187" t="s">
        <v>57</v>
      </c>
      <c r="G187">
        <v>72.42</v>
      </c>
      <c r="H187">
        <v>0</v>
      </c>
      <c r="K187" t="s">
        <v>58</v>
      </c>
      <c r="L187" t="s">
        <v>62</v>
      </c>
      <c r="M187" t="s">
        <v>60</v>
      </c>
      <c r="N187" t="s">
        <v>66</v>
      </c>
      <c r="O187" t="e">
        <f t="shared" si="18"/>
        <v>#N/A</v>
      </c>
      <c r="P187">
        <f t="shared" si="19"/>
        <v>1077.21</v>
      </c>
      <c r="Q187">
        <f t="shared" si="20"/>
        <v>1077.21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42699.458333333336</v>
      </c>
      <c r="B188">
        <v>1077.2</v>
      </c>
      <c r="C188">
        <v>1149.63</v>
      </c>
      <c r="D188" t="s">
        <v>55</v>
      </c>
      <c r="E188" t="s">
        <v>56</v>
      </c>
      <c r="F188" t="s">
        <v>57</v>
      </c>
      <c r="G188">
        <v>72.43</v>
      </c>
      <c r="H188">
        <v>0</v>
      </c>
      <c r="K188" t="s">
        <v>58</v>
      </c>
      <c r="L188" t="s">
        <v>62</v>
      </c>
      <c r="M188" t="s">
        <v>60</v>
      </c>
      <c r="N188" t="s">
        <v>66</v>
      </c>
      <c r="O188" t="e">
        <f t="shared" si="18"/>
        <v>#N/A</v>
      </c>
      <c r="P188">
        <f t="shared" si="19"/>
        <v>1077.2</v>
      </c>
      <c r="Q188">
        <f t="shared" si="20"/>
        <v>1077.2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42724.447916666664</v>
      </c>
      <c r="B189">
        <v>1077.29</v>
      </c>
      <c r="C189">
        <v>1149.63</v>
      </c>
      <c r="D189" t="s">
        <v>55</v>
      </c>
      <c r="E189" t="s">
        <v>56</v>
      </c>
      <c r="F189" t="s">
        <v>57</v>
      </c>
      <c r="G189">
        <v>72.34</v>
      </c>
      <c r="H189">
        <v>0</v>
      </c>
      <c r="K189" t="s">
        <v>58</v>
      </c>
      <c r="L189" t="s">
        <v>62</v>
      </c>
      <c r="M189" t="s">
        <v>60</v>
      </c>
      <c r="N189" t="s">
        <v>66</v>
      </c>
      <c r="O189" t="e">
        <f t="shared" si="18"/>
        <v>#N/A</v>
      </c>
      <c r="P189">
        <f t="shared" si="19"/>
        <v>1077.29</v>
      </c>
      <c r="Q189">
        <f t="shared" si="20"/>
        <v>1077.29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42761.4375</v>
      </c>
      <c r="B190">
        <v>1077.24</v>
      </c>
      <c r="C190">
        <v>1149.63</v>
      </c>
      <c r="D190" t="s">
        <v>55</v>
      </c>
      <c r="E190" t="s">
        <v>56</v>
      </c>
      <c r="F190" t="s">
        <v>57</v>
      </c>
      <c r="G190">
        <v>72.39</v>
      </c>
      <c r="H190">
        <v>0</v>
      </c>
      <c r="K190" t="s">
        <v>58</v>
      </c>
      <c r="L190" t="s">
        <v>62</v>
      </c>
      <c r="M190" t="s">
        <v>60</v>
      </c>
      <c r="N190" t="s">
        <v>69</v>
      </c>
      <c r="O190" t="e">
        <f t="shared" si="18"/>
        <v>#N/A</v>
      </c>
      <c r="P190">
        <f t="shared" si="19"/>
        <v>1077.24</v>
      </c>
      <c r="Q190">
        <f t="shared" si="20"/>
        <v>1077.24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42788.427083333336</v>
      </c>
      <c r="B191">
        <v>1077.61</v>
      </c>
      <c r="C191">
        <v>1149.63</v>
      </c>
      <c r="D191" t="s">
        <v>55</v>
      </c>
      <c r="E191" t="s">
        <v>56</v>
      </c>
      <c r="F191" t="s">
        <v>57</v>
      </c>
      <c r="G191">
        <v>72.02</v>
      </c>
      <c r="H191">
        <v>0</v>
      </c>
      <c r="K191" t="s">
        <v>58</v>
      </c>
      <c r="L191" t="s">
        <v>62</v>
      </c>
      <c r="M191" t="s">
        <v>60</v>
      </c>
      <c r="N191" t="s">
        <v>66</v>
      </c>
      <c r="O191" t="e">
        <f t="shared" si="18"/>
        <v>#N/A</v>
      </c>
      <c r="P191">
        <f t="shared" si="19"/>
        <v>1077.61</v>
      </c>
      <c r="Q191">
        <f t="shared" si="20"/>
        <v>1077.61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42818.447916666664</v>
      </c>
      <c r="B192">
        <v>1077.58</v>
      </c>
      <c r="C192">
        <v>1149.63</v>
      </c>
      <c r="D192" t="s">
        <v>55</v>
      </c>
      <c r="E192" t="s">
        <v>56</v>
      </c>
      <c r="F192" t="s">
        <v>57</v>
      </c>
      <c r="G192">
        <v>72.05</v>
      </c>
      <c r="H192">
        <v>0</v>
      </c>
      <c r="K192" t="s">
        <v>58</v>
      </c>
      <c r="L192" t="s">
        <v>62</v>
      </c>
      <c r="M192" t="s">
        <v>60</v>
      </c>
      <c r="O192" t="e">
        <f t="shared" si="18"/>
        <v>#N/A</v>
      </c>
      <c r="P192">
        <f t="shared" si="19"/>
        <v>1077.58</v>
      </c>
      <c r="Q192">
        <f t="shared" si="20"/>
        <v>1077.58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42845.458333333336</v>
      </c>
      <c r="B193">
        <v>1077.55</v>
      </c>
      <c r="C193">
        <v>1149.63</v>
      </c>
      <c r="D193" t="s">
        <v>55</v>
      </c>
      <c r="E193" t="s">
        <v>56</v>
      </c>
      <c r="F193" t="s">
        <v>57</v>
      </c>
      <c r="G193">
        <v>72.08</v>
      </c>
      <c r="H193">
        <v>0</v>
      </c>
      <c r="K193" t="s">
        <v>58</v>
      </c>
      <c r="L193" t="s">
        <v>62</v>
      </c>
      <c r="M193" t="s">
        <v>60</v>
      </c>
      <c r="O193" t="e">
        <f t="shared" si="18"/>
        <v>#N/A</v>
      </c>
      <c r="P193">
        <f t="shared" si="19"/>
        <v>1077.55</v>
      </c>
      <c r="Q193">
        <f t="shared" si="20"/>
        <v>1077.55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42873.458333333336</v>
      </c>
      <c r="B194">
        <v>1077.53</v>
      </c>
      <c r="C194">
        <v>1149.63</v>
      </c>
      <c r="D194" t="s">
        <v>55</v>
      </c>
      <c r="E194" t="s">
        <v>56</v>
      </c>
      <c r="F194" t="s">
        <v>57</v>
      </c>
      <c r="G194">
        <v>72.1</v>
      </c>
      <c r="H194">
        <v>0</v>
      </c>
      <c r="K194" t="s">
        <v>58</v>
      </c>
      <c r="L194" t="s">
        <v>62</v>
      </c>
      <c r="M194" t="s">
        <v>60</v>
      </c>
      <c r="N194" t="s">
        <v>66</v>
      </c>
      <c r="O194" t="e">
        <f t="shared" si="18"/>
        <v>#N/A</v>
      </c>
      <c r="P194">
        <f t="shared" si="19"/>
        <v>1077.53</v>
      </c>
      <c r="Q194">
        <f t="shared" si="20"/>
        <v>1077.53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42906.4375</v>
      </c>
      <c r="B195">
        <v>1077.55</v>
      </c>
      <c r="C195">
        <v>1149.63</v>
      </c>
      <c r="D195" t="s">
        <v>55</v>
      </c>
      <c r="E195" t="s">
        <v>56</v>
      </c>
      <c r="F195" t="s">
        <v>57</v>
      </c>
      <c r="G195">
        <v>72.08</v>
      </c>
      <c r="H195">
        <v>0</v>
      </c>
      <c r="K195" t="s">
        <v>58</v>
      </c>
      <c r="L195" t="s">
        <v>62</v>
      </c>
      <c r="M195" t="s">
        <v>60</v>
      </c>
      <c r="O195" t="e">
        <f t="shared" si="18"/>
        <v>#N/A</v>
      </c>
      <c r="P195">
        <f t="shared" si="19"/>
        <v>1077.55</v>
      </c>
      <c r="Q195">
        <f t="shared" si="20"/>
        <v>1077.55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42940.447916666664</v>
      </c>
      <c r="B196">
        <v>1077.52</v>
      </c>
      <c r="C196">
        <v>1149.63</v>
      </c>
      <c r="D196" t="s">
        <v>55</v>
      </c>
      <c r="E196" t="s">
        <v>56</v>
      </c>
      <c r="F196" t="s">
        <v>57</v>
      </c>
      <c r="G196">
        <v>72.11</v>
      </c>
      <c r="H196">
        <v>0</v>
      </c>
      <c r="K196" t="s">
        <v>58</v>
      </c>
      <c r="L196" t="s">
        <v>62</v>
      </c>
      <c r="M196" t="s">
        <v>60</v>
      </c>
      <c r="N196" t="s">
        <v>66</v>
      </c>
      <c r="O196" t="e">
        <f aca="true" t="shared" si="23" ref="O196:O237">IF(EXACT(E196,"Nivel Dinámico"),IF(B196=0,NA(),B196),NA())</f>
        <v>#N/A</v>
      </c>
      <c r="P196">
        <f aca="true" t="shared" si="24" ref="P196:P237">IF(AND(EXACT(E196,"Nivel Estático"),NOT(EXACT(F196,"SONDA AUTOMÁTICA"))),IF(B196=0,NA(),B196),NA())</f>
        <v>1077.52</v>
      </c>
      <c r="Q196">
        <f aca="true" t="shared" si="25" ref="Q196:Q237">IF(ISNA(P196),IF(ISNA(R196),IF(ISNA(S196),"",S196),R196),P196)</f>
        <v>1077.52</v>
      </c>
      <c r="R196" s="10" t="e">
        <f aca="true" t="shared" si="26" ref="R196:R237">IF(EXACT(E196,"Extrapolado"),IF(B196=0,NA(),B196),NA())</f>
        <v>#N/A</v>
      </c>
      <c r="S196" s="2" t="e">
        <f aca="true" t="shared" si="27" ref="S196:S237">IF(EXACT(F196,"SONDA AUTOMÁTICA"),IF(B196=0,NA(),B196),NA())</f>
        <v>#N/A</v>
      </c>
    </row>
    <row r="197" spans="1:19" ht="12.75">
      <c r="A197" s="1">
        <v>42978.458333333336</v>
      </c>
      <c r="B197">
        <v>1077.4</v>
      </c>
      <c r="C197">
        <v>1149.63</v>
      </c>
      <c r="D197" t="s">
        <v>55</v>
      </c>
      <c r="E197" t="s">
        <v>56</v>
      </c>
      <c r="F197" t="s">
        <v>57</v>
      </c>
      <c r="G197">
        <v>72.23</v>
      </c>
      <c r="H197">
        <v>0</v>
      </c>
      <c r="K197" t="s">
        <v>58</v>
      </c>
      <c r="L197" t="s">
        <v>62</v>
      </c>
      <c r="M197" t="s">
        <v>60</v>
      </c>
      <c r="N197" t="s">
        <v>67</v>
      </c>
      <c r="O197" t="e">
        <f t="shared" si="23"/>
        <v>#N/A</v>
      </c>
      <c r="P197">
        <f t="shared" si="24"/>
        <v>1077.4</v>
      </c>
      <c r="Q197">
        <f t="shared" si="25"/>
        <v>1077.4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43004.447916666664</v>
      </c>
      <c r="B198">
        <v>1077.35</v>
      </c>
      <c r="C198">
        <v>1149.63</v>
      </c>
      <c r="D198" t="s">
        <v>55</v>
      </c>
      <c r="E198" t="s">
        <v>56</v>
      </c>
      <c r="F198" t="s">
        <v>57</v>
      </c>
      <c r="G198">
        <v>72.28</v>
      </c>
      <c r="H198">
        <v>0</v>
      </c>
      <c r="K198" t="s">
        <v>58</v>
      </c>
      <c r="L198" t="s">
        <v>62</v>
      </c>
      <c r="M198" t="s">
        <v>60</v>
      </c>
      <c r="N198" t="s">
        <v>65</v>
      </c>
      <c r="O198" t="e">
        <f t="shared" si="23"/>
        <v>#N/A</v>
      </c>
      <c r="P198">
        <f t="shared" si="24"/>
        <v>1077.35</v>
      </c>
      <c r="Q198">
        <f t="shared" si="25"/>
        <v>1077.35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43028.458333333336</v>
      </c>
      <c r="B199">
        <v>1077.27</v>
      </c>
      <c r="C199">
        <v>1149.63</v>
      </c>
      <c r="D199" t="s">
        <v>55</v>
      </c>
      <c r="E199" t="s">
        <v>56</v>
      </c>
      <c r="F199" t="s">
        <v>57</v>
      </c>
      <c r="G199">
        <v>72.36</v>
      </c>
      <c r="H199">
        <v>0</v>
      </c>
      <c r="K199" t="s">
        <v>58</v>
      </c>
      <c r="L199" t="s">
        <v>62</v>
      </c>
      <c r="M199" t="s">
        <v>60</v>
      </c>
      <c r="N199" t="s">
        <v>66</v>
      </c>
      <c r="O199" t="e">
        <f t="shared" si="23"/>
        <v>#N/A</v>
      </c>
      <c r="P199">
        <f t="shared" si="24"/>
        <v>1077.27</v>
      </c>
      <c r="Q199">
        <f t="shared" si="25"/>
        <v>1077.27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43061.458333333336</v>
      </c>
      <c r="B200">
        <v>1077.2</v>
      </c>
      <c r="C200">
        <v>1149.63</v>
      </c>
      <c r="D200" t="s">
        <v>55</v>
      </c>
      <c r="E200" t="s">
        <v>56</v>
      </c>
      <c r="F200" t="s">
        <v>57</v>
      </c>
      <c r="G200">
        <v>72.43</v>
      </c>
      <c r="H200">
        <v>0</v>
      </c>
      <c r="K200" t="s">
        <v>58</v>
      </c>
      <c r="L200" t="s">
        <v>62</v>
      </c>
      <c r="M200" t="s">
        <v>60</v>
      </c>
      <c r="O200" t="e">
        <f t="shared" si="23"/>
        <v>#N/A</v>
      </c>
      <c r="P200">
        <f t="shared" si="24"/>
        <v>1077.2</v>
      </c>
      <c r="Q200">
        <f t="shared" si="25"/>
        <v>1077.2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43090.4375</v>
      </c>
      <c r="B201">
        <v>1077.13</v>
      </c>
      <c r="C201">
        <v>1149.63</v>
      </c>
      <c r="D201" t="s">
        <v>55</v>
      </c>
      <c r="E201" t="s">
        <v>56</v>
      </c>
      <c r="F201" t="s">
        <v>57</v>
      </c>
      <c r="G201">
        <v>72.5</v>
      </c>
      <c r="H201">
        <v>0</v>
      </c>
      <c r="K201" t="s">
        <v>58</v>
      </c>
      <c r="L201" t="s">
        <v>62</v>
      </c>
      <c r="M201" t="s">
        <v>60</v>
      </c>
      <c r="O201" t="e">
        <f t="shared" si="23"/>
        <v>#N/A</v>
      </c>
      <c r="P201">
        <f t="shared" si="24"/>
        <v>1077.13</v>
      </c>
      <c r="Q201">
        <f t="shared" si="25"/>
        <v>1077.13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43123.4375</v>
      </c>
      <c r="B202">
        <v>1077.13</v>
      </c>
      <c r="C202">
        <v>1149.63</v>
      </c>
      <c r="D202" t="s">
        <v>55</v>
      </c>
      <c r="E202" t="s">
        <v>56</v>
      </c>
      <c r="F202" t="s">
        <v>57</v>
      </c>
      <c r="G202">
        <v>72.5</v>
      </c>
      <c r="H202">
        <v>0</v>
      </c>
      <c r="K202" t="s">
        <v>58</v>
      </c>
      <c r="L202" t="s">
        <v>62</v>
      </c>
      <c r="M202" t="s">
        <v>60</v>
      </c>
      <c r="N202" t="s">
        <v>69</v>
      </c>
      <c r="O202" t="e">
        <f t="shared" si="23"/>
        <v>#N/A</v>
      </c>
      <c r="P202">
        <f t="shared" si="24"/>
        <v>1077.13</v>
      </c>
      <c r="Q202">
        <f t="shared" si="25"/>
        <v>1077.13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43153.427083333336</v>
      </c>
      <c r="B203">
        <v>1077.61</v>
      </c>
      <c r="C203">
        <v>1149.63</v>
      </c>
      <c r="D203" t="s">
        <v>55</v>
      </c>
      <c r="E203" t="s">
        <v>56</v>
      </c>
      <c r="F203" t="s">
        <v>57</v>
      </c>
      <c r="G203">
        <v>72.02</v>
      </c>
      <c r="H203">
        <v>0</v>
      </c>
      <c r="K203" t="s">
        <v>58</v>
      </c>
      <c r="L203" t="s">
        <v>62</v>
      </c>
      <c r="M203" t="s">
        <v>60</v>
      </c>
      <c r="O203" t="e">
        <f t="shared" si="23"/>
        <v>#N/A</v>
      </c>
      <c r="P203">
        <f t="shared" si="24"/>
        <v>1077.61</v>
      </c>
      <c r="Q203">
        <f t="shared" si="25"/>
        <v>1077.61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43187.4375</v>
      </c>
      <c r="B204">
        <v>1077.61</v>
      </c>
      <c r="C204">
        <v>1149.63</v>
      </c>
      <c r="D204" t="s">
        <v>55</v>
      </c>
      <c r="E204" t="s">
        <v>56</v>
      </c>
      <c r="F204" t="s">
        <v>57</v>
      </c>
      <c r="G204">
        <v>72.02</v>
      </c>
      <c r="H204">
        <v>0</v>
      </c>
      <c r="K204" t="s">
        <v>58</v>
      </c>
      <c r="L204" t="s">
        <v>62</v>
      </c>
      <c r="M204" t="s">
        <v>60</v>
      </c>
      <c r="O204" t="e">
        <f t="shared" si="23"/>
        <v>#N/A</v>
      </c>
      <c r="P204">
        <f t="shared" si="24"/>
        <v>1077.61</v>
      </c>
      <c r="Q204">
        <f t="shared" si="25"/>
        <v>1077.61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43214.427083333336</v>
      </c>
      <c r="B205">
        <v>1077.61</v>
      </c>
      <c r="C205">
        <v>1149.63</v>
      </c>
      <c r="D205" t="s">
        <v>55</v>
      </c>
      <c r="E205" t="s">
        <v>56</v>
      </c>
      <c r="F205" t="s">
        <v>57</v>
      </c>
      <c r="G205">
        <v>72.02</v>
      </c>
      <c r="H205">
        <v>0</v>
      </c>
      <c r="K205" t="s">
        <v>58</v>
      </c>
      <c r="L205" t="s">
        <v>62</v>
      </c>
      <c r="M205" t="s">
        <v>60</v>
      </c>
      <c r="N205" t="s">
        <v>65</v>
      </c>
      <c r="O205" t="e">
        <f t="shared" si="23"/>
        <v>#N/A</v>
      </c>
      <c r="P205">
        <f t="shared" si="24"/>
        <v>1077.61</v>
      </c>
      <c r="Q205">
        <f t="shared" si="25"/>
        <v>1077.61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43244.427083333336</v>
      </c>
      <c r="B206">
        <v>1077.6</v>
      </c>
      <c r="C206">
        <v>1149.63</v>
      </c>
      <c r="D206" t="s">
        <v>55</v>
      </c>
      <c r="E206" t="s">
        <v>56</v>
      </c>
      <c r="F206" t="s">
        <v>57</v>
      </c>
      <c r="G206">
        <v>72.03</v>
      </c>
      <c r="H206">
        <v>0</v>
      </c>
      <c r="K206" t="s">
        <v>58</v>
      </c>
      <c r="L206" t="s">
        <v>62</v>
      </c>
      <c r="M206" t="s">
        <v>60</v>
      </c>
      <c r="N206" t="s">
        <v>71</v>
      </c>
      <c r="O206" t="e">
        <f t="shared" si="23"/>
        <v>#N/A</v>
      </c>
      <c r="P206">
        <f t="shared" si="24"/>
        <v>1077.6</v>
      </c>
      <c r="Q206">
        <f t="shared" si="25"/>
        <v>1077.6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43276.427083333336</v>
      </c>
      <c r="B207">
        <v>1077.57</v>
      </c>
      <c r="C207">
        <v>1149.63</v>
      </c>
      <c r="D207" t="s">
        <v>55</v>
      </c>
      <c r="E207" t="s">
        <v>56</v>
      </c>
      <c r="F207" t="s">
        <v>57</v>
      </c>
      <c r="G207">
        <v>72.06</v>
      </c>
      <c r="H207">
        <v>0</v>
      </c>
      <c r="K207" t="s">
        <v>58</v>
      </c>
      <c r="L207" t="s">
        <v>62</v>
      </c>
      <c r="M207" t="s">
        <v>60</v>
      </c>
      <c r="O207" t="e">
        <f t="shared" si="23"/>
        <v>#N/A</v>
      </c>
      <c r="P207">
        <f t="shared" si="24"/>
        <v>1077.57</v>
      </c>
      <c r="Q207">
        <f t="shared" si="25"/>
        <v>1077.57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43306.447916666664</v>
      </c>
      <c r="B208">
        <v>1077.55</v>
      </c>
      <c r="C208">
        <v>1149.63</v>
      </c>
      <c r="D208" t="s">
        <v>55</v>
      </c>
      <c r="E208" t="s">
        <v>56</v>
      </c>
      <c r="F208" t="s">
        <v>57</v>
      </c>
      <c r="G208">
        <v>72.08</v>
      </c>
      <c r="H208">
        <v>0</v>
      </c>
      <c r="K208" t="s">
        <v>58</v>
      </c>
      <c r="L208" t="s">
        <v>62</v>
      </c>
      <c r="M208" t="s">
        <v>60</v>
      </c>
      <c r="O208" t="e">
        <f t="shared" si="23"/>
        <v>#N/A</v>
      </c>
      <c r="P208">
        <f t="shared" si="24"/>
        <v>1077.55</v>
      </c>
      <c r="Q208">
        <f t="shared" si="25"/>
        <v>1077.55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43339.5625</v>
      </c>
      <c r="B209">
        <v>1077.53</v>
      </c>
      <c r="C209">
        <v>1149.63</v>
      </c>
      <c r="D209" t="s">
        <v>55</v>
      </c>
      <c r="E209" t="s">
        <v>56</v>
      </c>
      <c r="F209" t="s">
        <v>57</v>
      </c>
      <c r="G209">
        <v>72.1</v>
      </c>
      <c r="H209">
        <v>0</v>
      </c>
      <c r="K209" t="s">
        <v>58</v>
      </c>
      <c r="L209" t="s">
        <v>62</v>
      </c>
      <c r="M209" t="s">
        <v>60</v>
      </c>
      <c r="N209" t="s">
        <v>66</v>
      </c>
      <c r="O209" t="e">
        <f t="shared" si="23"/>
        <v>#N/A</v>
      </c>
      <c r="P209">
        <f t="shared" si="24"/>
        <v>1077.53</v>
      </c>
      <c r="Q209">
        <f t="shared" si="25"/>
        <v>1077.53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43367.45138888889</v>
      </c>
      <c r="B210">
        <v>1077.43</v>
      </c>
      <c r="C210">
        <v>1149.63</v>
      </c>
      <c r="D210" t="s">
        <v>55</v>
      </c>
      <c r="E210" t="s">
        <v>56</v>
      </c>
      <c r="F210" t="s">
        <v>57</v>
      </c>
      <c r="G210">
        <v>72.2</v>
      </c>
      <c r="H210">
        <v>0</v>
      </c>
      <c r="K210" t="s">
        <v>58</v>
      </c>
      <c r="L210" t="s">
        <v>62</v>
      </c>
      <c r="M210" t="s">
        <v>60</v>
      </c>
      <c r="N210" t="s">
        <v>65</v>
      </c>
      <c r="O210" t="e">
        <f t="shared" si="23"/>
        <v>#N/A</v>
      </c>
      <c r="P210">
        <f t="shared" si="24"/>
        <v>1077.43</v>
      </c>
      <c r="Q210">
        <f t="shared" si="25"/>
        <v>1077.43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43396.493055555555</v>
      </c>
      <c r="B211">
        <v>1077.61</v>
      </c>
      <c r="C211">
        <v>1149.63</v>
      </c>
      <c r="D211" t="s">
        <v>55</v>
      </c>
      <c r="E211" t="s">
        <v>56</v>
      </c>
      <c r="F211" t="s">
        <v>57</v>
      </c>
      <c r="G211">
        <v>72.02</v>
      </c>
      <c r="H211">
        <v>0</v>
      </c>
      <c r="K211" t="s">
        <v>58</v>
      </c>
      <c r="L211" t="s">
        <v>62</v>
      </c>
      <c r="M211" t="s">
        <v>60</v>
      </c>
      <c r="N211" t="s">
        <v>66</v>
      </c>
      <c r="O211" t="e">
        <f t="shared" si="23"/>
        <v>#N/A</v>
      </c>
      <c r="P211">
        <f t="shared" si="24"/>
        <v>1077.61</v>
      </c>
      <c r="Q211">
        <f t="shared" si="25"/>
        <v>1077.61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43427.447916666664</v>
      </c>
      <c r="B212">
        <v>1077.61</v>
      </c>
      <c r="C212">
        <v>1149.63</v>
      </c>
      <c r="D212" t="s">
        <v>55</v>
      </c>
      <c r="E212" t="s">
        <v>56</v>
      </c>
      <c r="F212" t="s">
        <v>57</v>
      </c>
      <c r="G212">
        <v>72.02</v>
      </c>
      <c r="H212">
        <v>0</v>
      </c>
      <c r="K212" t="s">
        <v>58</v>
      </c>
      <c r="L212" t="s">
        <v>62</v>
      </c>
      <c r="M212" t="s">
        <v>60</v>
      </c>
      <c r="N212" t="s">
        <v>66</v>
      </c>
      <c r="O212" t="e">
        <f t="shared" si="23"/>
        <v>#N/A</v>
      </c>
      <c r="P212">
        <f t="shared" si="24"/>
        <v>1077.61</v>
      </c>
      <c r="Q212">
        <f t="shared" si="25"/>
        <v>1077.61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43452.4375</v>
      </c>
      <c r="B213">
        <v>1077.61</v>
      </c>
      <c r="C213">
        <v>1149.63</v>
      </c>
      <c r="D213" t="s">
        <v>55</v>
      </c>
      <c r="E213" t="s">
        <v>56</v>
      </c>
      <c r="F213" t="s">
        <v>57</v>
      </c>
      <c r="G213">
        <v>72.02</v>
      </c>
      <c r="H213">
        <v>0</v>
      </c>
      <c r="K213" t="s">
        <v>58</v>
      </c>
      <c r="L213" t="s">
        <v>62</v>
      </c>
      <c r="M213" t="s">
        <v>60</v>
      </c>
      <c r="N213" t="s">
        <v>66</v>
      </c>
      <c r="O213" t="e">
        <f t="shared" si="23"/>
        <v>#N/A</v>
      </c>
      <c r="P213">
        <f t="shared" si="24"/>
        <v>1077.61</v>
      </c>
      <c r="Q213">
        <f t="shared" si="25"/>
        <v>1077.61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43487.44097222222</v>
      </c>
      <c r="B214">
        <v>1077.55</v>
      </c>
      <c r="C214">
        <v>1149.63</v>
      </c>
      <c r="D214" t="s">
        <v>55</v>
      </c>
      <c r="E214" t="s">
        <v>56</v>
      </c>
      <c r="F214" t="s">
        <v>57</v>
      </c>
      <c r="G214">
        <v>72.08</v>
      </c>
      <c r="H214">
        <v>0</v>
      </c>
      <c r="K214" t="s">
        <v>58</v>
      </c>
      <c r="L214" t="s">
        <v>62</v>
      </c>
      <c r="M214" t="s">
        <v>60</v>
      </c>
      <c r="N214" t="s">
        <v>69</v>
      </c>
      <c r="O214" t="e">
        <f t="shared" si="23"/>
        <v>#N/A</v>
      </c>
      <c r="P214">
        <f t="shared" si="24"/>
        <v>1077.55</v>
      </c>
      <c r="Q214">
        <f t="shared" si="25"/>
        <v>1077.55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43522.458333333336</v>
      </c>
      <c r="B215">
        <v>1077.59</v>
      </c>
      <c r="C215">
        <v>1149.63</v>
      </c>
      <c r="D215" t="s">
        <v>55</v>
      </c>
      <c r="E215" t="s">
        <v>56</v>
      </c>
      <c r="F215" t="s">
        <v>57</v>
      </c>
      <c r="G215">
        <v>72.04</v>
      </c>
      <c r="H215">
        <v>0</v>
      </c>
      <c r="K215" t="s">
        <v>58</v>
      </c>
      <c r="L215" t="s">
        <v>62</v>
      </c>
      <c r="M215" t="s">
        <v>60</v>
      </c>
      <c r="N215" t="s">
        <v>66</v>
      </c>
      <c r="O215" t="e">
        <f t="shared" si="23"/>
        <v>#N/A</v>
      </c>
      <c r="P215">
        <f t="shared" si="24"/>
        <v>1077.59</v>
      </c>
      <c r="Q215">
        <f t="shared" si="25"/>
        <v>1077.59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43545.489583333336</v>
      </c>
      <c r="B216">
        <v>1077.56</v>
      </c>
      <c r="C216">
        <v>1149.63</v>
      </c>
      <c r="D216" t="s">
        <v>55</v>
      </c>
      <c r="E216" t="s">
        <v>56</v>
      </c>
      <c r="F216" t="s">
        <v>57</v>
      </c>
      <c r="G216">
        <v>72.07</v>
      </c>
      <c r="H216">
        <v>0</v>
      </c>
      <c r="K216" t="s">
        <v>58</v>
      </c>
      <c r="L216" t="s">
        <v>62</v>
      </c>
      <c r="M216" t="s">
        <v>60</v>
      </c>
      <c r="N216" t="s">
        <v>70</v>
      </c>
      <c r="O216" t="e">
        <f t="shared" si="23"/>
        <v>#N/A</v>
      </c>
      <c r="P216">
        <f t="shared" si="24"/>
        <v>1077.56</v>
      </c>
      <c r="Q216">
        <f t="shared" si="25"/>
        <v>1077.56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43580.46875</v>
      </c>
      <c r="B217">
        <v>1077.6</v>
      </c>
      <c r="C217">
        <v>1149.63</v>
      </c>
      <c r="D217" t="s">
        <v>55</v>
      </c>
      <c r="E217" t="s">
        <v>56</v>
      </c>
      <c r="F217" t="s">
        <v>57</v>
      </c>
      <c r="G217">
        <v>72.03</v>
      </c>
      <c r="H217">
        <v>0</v>
      </c>
      <c r="K217" t="s">
        <v>58</v>
      </c>
      <c r="L217" t="s">
        <v>62</v>
      </c>
      <c r="M217" t="s">
        <v>60</v>
      </c>
      <c r="N217" t="s">
        <v>65</v>
      </c>
      <c r="O217" t="e">
        <f t="shared" si="23"/>
        <v>#N/A</v>
      </c>
      <c r="P217">
        <f t="shared" si="24"/>
        <v>1077.6</v>
      </c>
      <c r="Q217">
        <f t="shared" si="25"/>
        <v>1077.6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43607.46875</v>
      </c>
      <c r="B218">
        <v>1077.61</v>
      </c>
      <c r="C218">
        <v>1149.63</v>
      </c>
      <c r="D218" t="s">
        <v>55</v>
      </c>
      <c r="E218" t="s">
        <v>56</v>
      </c>
      <c r="F218" t="s">
        <v>57</v>
      </c>
      <c r="G218">
        <v>72.02</v>
      </c>
      <c r="H218">
        <v>0</v>
      </c>
      <c r="K218" t="s">
        <v>58</v>
      </c>
      <c r="L218" t="s">
        <v>62</v>
      </c>
      <c r="M218" t="s">
        <v>60</v>
      </c>
      <c r="N218" t="s">
        <v>66</v>
      </c>
      <c r="O218" t="e">
        <f t="shared" si="23"/>
        <v>#N/A</v>
      </c>
      <c r="P218">
        <f t="shared" si="24"/>
        <v>1077.61</v>
      </c>
      <c r="Q218">
        <f t="shared" si="25"/>
        <v>1077.61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43641.447916666664</v>
      </c>
      <c r="B219">
        <v>1077.6</v>
      </c>
      <c r="C219">
        <v>1149.63</v>
      </c>
      <c r="D219" t="s">
        <v>55</v>
      </c>
      <c r="E219" t="s">
        <v>56</v>
      </c>
      <c r="F219" t="s">
        <v>57</v>
      </c>
      <c r="G219">
        <v>72.03</v>
      </c>
      <c r="H219">
        <v>0</v>
      </c>
      <c r="K219" t="s">
        <v>58</v>
      </c>
      <c r="L219" t="s">
        <v>62</v>
      </c>
      <c r="M219" t="s">
        <v>60</v>
      </c>
      <c r="O219" t="e">
        <f t="shared" si="23"/>
        <v>#N/A</v>
      </c>
      <c r="P219">
        <f t="shared" si="24"/>
        <v>1077.6</v>
      </c>
      <c r="Q219">
        <f t="shared" si="25"/>
        <v>1077.6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43671.40972222222</v>
      </c>
      <c r="B220">
        <v>1077.56</v>
      </c>
      <c r="C220">
        <v>1149.63</v>
      </c>
      <c r="D220" t="s">
        <v>55</v>
      </c>
      <c r="E220" t="s">
        <v>56</v>
      </c>
      <c r="F220" t="s">
        <v>57</v>
      </c>
      <c r="G220">
        <v>72.07</v>
      </c>
      <c r="H220">
        <v>0</v>
      </c>
      <c r="K220" t="s">
        <v>58</v>
      </c>
      <c r="L220" t="s">
        <v>62</v>
      </c>
      <c r="M220" t="s">
        <v>60</v>
      </c>
      <c r="N220" t="s">
        <v>66</v>
      </c>
      <c r="O220" t="e">
        <f t="shared" si="23"/>
        <v>#N/A</v>
      </c>
      <c r="P220">
        <f t="shared" si="24"/>
        <v>1077.56</v>
      </c>
      <c r="Q220">
        <f t="shared" si="25"/>
        <v>1077.56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43699.427083333336</v>
      </c>
      <c r="B221">
        <v>1077.52</v>
      </c>
      <c r="C221">
        <v>1149.63</v>
      </c>
      <c r="D221" t="s">
        <v>55</v>
      </c>
      <c r="E221" t="s">
        <v>56</v>
      </c>
      <c r="F221" t="s">
        <v>57</v>
      </c>
      <c r="G221">
        <v>72.11</v>
      </c>
      <c r="H221">
        <v>0</v>
      </c>
      <c r="K221" t="s">
        <v>58</v>
      </c>
      <c r="L221" t="s">
        <v>62</v>
      </c>
      <c r="M221" t="s">
        <v>60</v>
      </c>
      <c r="N221" t="s">
        <v>67</v>
      </c>
      <c r="O221" t="e">
        <f t="shared" si="23"/>
        <v>#N/A</v>
      </c>
      <c r="P221">
        <f t="shared" si="24"/>
        <v>1077.52</v>
      </c>
      <c r="Q221">
        <f t="shared" si="25"/>
        <v>1077.52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43727.42361111111</v>
      </c>
      <c r="B222">
        <v>1077.52</v>
      </c>
      <c r="C222">
        <v>1149.63</v>
      </c>
      <c r="D222" t="s">
        <v>55</v>
      </c>
      <c r="E222" t="s">
        <v>56</v>
      </c>
      <c r="F222" t="s">
        <v>57</v>
      </c>
      <c r="G222">
        <v>72.11</v>
      </c>
      <c r="H222">
        <v>0</v>
      </c>
      <c r="K222" t="s">
        <v>58</v>
      </c>
      <c r="L222" t="s">
        <v>62</v>
      </c>
      <c r="M222" t="s">
        <v>60</v>
      </c>
      <c r="N222" t="s">
        <v>65</v>
      </c>
      <c r="O222" t="e">
        <f t="shared" si="23"/>
        <v>#N/A</v>
      </c>
      <c r="P222">
        <f t="shared" si="24"/>
        <v>1077.52</v>
      </c>
      <c r="Q222">
        <f t="shared" si="25"/>
        <v>1077.52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43760.447916666664</v>
      </c>
      <c r="B223">
        <v>1077.47</v>
      </c>
      <c r="C223">
        <v>1149.63</v>
      </c>
      <c r="D223" t="s">
        <v>55</v>
      </c>
      <c r="E223" t="s">
        <v>56</v>
      </c>
      <c r="F223" t="s">
        <v>57</v>
      </c>
      <c r="G223">
        <v>72.16</v>
      </c>
      <c r="H223">
        <v>0</v>
      </c>
      <c r="K223" t="s">
        <v>58</v>
      </c>
      <c r="L223" t="s">
        <v>62</v>
      </c>
      <c r="M223" t="s">
        <v>60</v>
      </c>
      <c r="N223" t="s">
        <v>66</v>
      </c>
      <c r="O223" t="e">
        <f t="shared" si="23"/>
        <v>#N/A</v>
      </c>
      <c r="P223">
        <f t="shared" si="24"/>
        <v>1077.47</v>
      </c>
      <c r="Q223">
        <f t="shared" si="25"/>
        <v>1077.47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43794.489583333336</v>
      </c>
      <c r="B224">
        <v>1077.5</v>
      </c>
      <c r="C224">
        <v>1149.63</v>
      </c>
      <c r="D224" t="s">
        <v>55</v>
      </c>
      <c r="E224" t="s">
        <v>56</v>
      </c>
      <c r="F224" t="s">
        <v>57</v>
      </c>
      <c r="G224">
        <v>72.13</v>
      </c>
      <c r="H224">
        <v>0</v>
      </c>
      <c r="K224" t="s">
        <v>58</v>
      </c>
      <c r="L224" t="s">
        <v>62</v>
      </c>
      <c r="M224" t="s">
        <v>60</v>
      </c>
      <c r="N224" t="s">
        <v>66</v>
      </c>
      <c r="O224" t="e">
        <f t="shared" si="23"/>
        <v>#N/A</v>
      </c>
      <c r="P224">
        <f t="shared" si="24"/>
        <v>1077.5</v>
      </c>
      <c r="Q224">
        <f t="shared" si="25"/>
        <v>1077.5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43818.427083333336</v>
      </c>
      <c r="B225">
        <v>1077.49</v>
      </c>
      <c r="C225">
        <v>1149.63</v>
      </c>
      <c r="D225" t="s">
        <v>55</v>
      </c>
      <c r="E225" t="s">
        <v>56</v>
      </c>
      <c r="F225" t="s">
        <v>57</v>
      </c>
      <c r="G225">
        <v>72.14</v>
      </c>
      <c r="H225">
        <v>0</v>
      </c>
      <c r="K225" t="s">
        <v>58</v>
      </c>
      <c r="L225" t="s">
        <v>62</v>
      </c>
      <c r="M225" t="s">
        <v>60</v>
      </c>
      <c r="N225" t="s">
        <v>66</v>
      </c>
      <c r="O225" t="e">
        <f t="shared" si="23"/>
        <v>#N/A</v>
      </c>
      <c r="P225">
        <f t="shared" si="24"/>
        <v>1077.49</v>
      </c>
      <c r="Q225">
        <f t="shared" si="25"/>
        <v>1077.49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43859.458333333336</v>
      </c>
      <c r="B226">
        <v>1077.66</v>
      </c>
      <c r="C226">
        <v>1149.63</v>
      </c>
      <c r="D226" t="s">
        <v>55</v>
      </c>
      <c r="E226" t="s">
        <v>56</v>
      </c>
      <c r="F226" t="s">
        <v>57</v>
      </c>
      <c r="G226">
        <v>71.97</v>
      </c>
      <c r="H226">
        <v>0</v>
      </c>
      <c r="K226" t="s">
        <v>58</v>
      </c>
      <c r="L226" t="s">
        <v>62</v>
      </c>
      <c r="M226" t="s">
        <v>60</v>
      </c>
      <c r="N226" t="s">
        <v>69</v>
      </c>
      <c r="O226" t="e">
        <f t="shared" si="23"/>
        <v>#N/A</v>
      </c>
      <c r="P226">
        <f t="shared" si="24"/>
        <v>1077.66</v>
      </c>
      <c r="Q226">
        <f t="shared" si="25"/>
        <v>1077.66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43881.4375</v>
      </c>
      <c r="B227">
        <v>1077.65</v>
      </c>
      <c r="C227">
        <v>1149.63</v>
      </c>
      <c r="D227" t="s">
        <v>55</v>
      </c>
      <c r="E227" t="s">
        <v>56</v>
      </c>
      <c r="F227" t="s">
        <v>57</v>
      </c>
      <c r="G227">
        <v>71.98</v>
      </c>
      <c r="H227">
        <v>0</v>
      </c>
      <c r="K227" t="s">
        <v>58</v>
      </c>
      <c r="L227" t="s">
        <v>62</v>
      </c>
      <c r="M227" t="s">
        <v>60</v>
      </c>
      <c r="N227" t="s">
        <v>66</v>
      </c>
      <c r="O227" t="e">
        <f t="shared" si="23"/>
        <v>#N/A</v>
      </c>
      <c r="P227">
        <f t="shared" si="24"/>
        <v>1077.65</v>
      </c>
      <c r="Q227">
        <f t="shared" si="25"/>
        <v>1077.65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44007.427083333336</v>
      </c>
      <c r="B228">
        <v>1077.65</v>
      </c>
      <c r="C228">
        <v>1149.63</v>
      </c>
      <c r="D228" t="s">
        <v>55</v>
      </c>
      <c r="E228" t="s">
        <v>56</v>
      </c>
      <c r="F228" t="s">
        <v>57</v>
      </c>
      <c r="G228">
        <v>71.98</v>
      </c>
      <c r="H228">
        <v>0</v>
      </c>
      <c r="K228" t="s">
        <v>58</v>
      </c>
      <c r="L228" t="s">
        <v>62</v>
      </c>
      <c r="M228" t="s">
        <v>60</v>
      </c>
      <c r="O228" t="e">
        <f t="shared" si="23"/>
        <v>#N/A</v>
      </c>
      <c r="P228">
        <f t="shared" si="24"/>
        <v>1077.65</v>
      </c>
      <c r="Q228">
        <f t="shared" si="25"/>
        <v>1077.65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44034.47222222222</v>
      </c>
      <c r="B229">
        <v>1077.64</v>
      </c>
      <c r="C229">
        <v>1149.63</v>
      </c>
      <c r="D229" t="s">
        <v>55</v>
      </c>
      <c r="E229" t="s">
        <v>56</v>
      </c>
      <c r="F229" t="s">
        <v>57</v>
      </c>
      <c r="G229">
        <v>71.99</v>
      </c>
      <c r="H229">
        <v>0</v>
      </c>
      <c r="K229" t="s">
        <v>58</v>
      </c>
      <c r="L229" t="s">
        <v>62</v>
      </c>
      <c r="M229" t="s">
        <v>60</v>
      </c>
      <c r="N229" t="s">
        <v>66</v>
      </c>
      <c r="O229" t="e">
        <f t="shared" si="23"/>
        <v>#N/A</v>
      </c>
      <c r="P229">
        <f t="shared" si="24"/>
        <v>1077.64</v>
      </c>
      <c r="Q229">
        <f t="shared" si="25"/>
        <v>1077.64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44062.416666666664</v>
      </c>
      <c r="B230">
        <v>1077.58</v>
      </c>
      <c r="C230">
        <v>1149.63</v>
      </c>
      <c r="D230" t="s">
        <v>55</v>
      </c>
      <c r="E230" t="s">
        <v>56</v>
      </c>
      <c r="F230" t="s">
        <v>57</v>
      </c>
      <c r="G230">
        <v>72.05</v>
      </c>
      <c r="H230">
        <v>0</v>
      </c>
      <c r="K230" t="s">
        <v>58</v>
      </c>
      <c r="L230" t="s">
        <v>62</v>
      </c>
      <c r="M230" t="s">
        <v>60</v>
      </c>
      <c r="N230" t="s">
        <v>67</v>
      </c>
      <c r="O230" t="e">
        <f t="shared" si="23"/>
        <v>#N/A</v>
      </c>
      <c r="P230">
        <f t="shared" si="24"/>
        <v>1077.58</v>
      </c>
      <c r="Q230">
        <f t="shared" si="25"/>
        <v>1077.58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44096.46875</v>
      </c>
      <c r="B231">
        <v>1077.51</v>
      </c>
      <c r="C231">
        <v>1149.63</v>
      </c>
      <c r="D231" t="s">
        <v>55</v>
      </c>
      <c r="E231" t="s">
        <v>56</v>
      </c>
      <c r="F231" t="s">
        <v>57</v>
      </c>
      <c r="G231">
        <v>72.12</v>
      </c>
      <c r="H231">
        <v>0</v>
      </c>
      <c r="K231" t="s">
        <v>58</v>
      </c>
      <c r="L231" t="s">
        <v>62</v>
      </c>
      <c r="M231" t="s">
        <v>60</v>
      </c>
      <c r="N231" t="s">
        <v>65</v>
      </c>
      <c r="O231" t="e">
        <f t="shared" si="23"/>
        <v>#N/A</v>
      </c>
      <c r="P231">
        <f t="shared" si="24"/>
        <v>1077.51</v>
      </c>
      <c r="Q231">
        <f t="shared" si="25"/>
        <v>1077.51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44133.395833333336</v>
      </c>
      <c r="B232">
        <v>1077.42</v>
      </c>
      <c r="C232">
        <v>1149.63</v>
      </c>
      <c r="D232" t="s">
        <v>55</v>
      </c>
      <c r="E232" t="s">
        <v>56</v>
      </c>
      <c r="F232" t="s">
        <v>57</v>
      </c>
      <c r="G232">
        <v>72.21</v>
      </c>
      <c r="H232">
        <v>0</v>
      </c>
      <c r="K232" t="s">
        <v>58</v>
      </c>
      <c r="L232" t="s">
        <v>62</v>
      </c>
      <c r="M232" t="s">
        <v>60</v>
      </c>
      <c r="N232" t="s">
        <v>66</v>
      </c>
      <c r="O232" t="e">
        <f t="shared" si="23"/>
        <v>#N/A</v>
      </c>
      <c r="P232">
        <f t="shared" si="24"/>
        <v>1077.42</v>
      </c>
      <c r="Q232">
        <f t="shared" si="25"/>
        <v>1077.42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44159.430555555555</v>
      </c>
      <c r="B233">
        <v>1077.4</v>
      </c>
      <c r="C233">
        <v>1149.63</v>
      </c>
      <c r="D233" t="s">
        <v>55</v>
      </c>
      <c r="E233" t="s">
        <v>56</v>
      </c>
      <c r="F233" t="s">
        <v>57</v>
      </c>
      <c r="G233">
        <v>72.23</v>
      </c>
      <c r="H233">
        <v>0</v>
      </c>
      <c r="K233" t="s">
        <v>58</v>
      </c>
      <c r="L233" t="s">
        <v>62</v>
      </c>
      <c r="M233" t="s">
        <v>60</v>
      </c>
      <c r="N233" t="s">
        <v>66</v>
      </c>
      <c r="O233" t="e">
        <f t="shared" si="23"/>
        <v>#N/A</v>
      </c>
      <c r="P233">
        <f t="shared" si="24"/>
        <v>1077.4</v>
      </c>
      <c r="Q233">
        <f t="shared" si="25"/>
        <v>1077.4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44179.4375</v>
      </c>
      <c r="B234">
        <v>1077.38</v>
      </c>
      <c r="C234">
        <v>1149.63</v>
      </c>
      <c r="D234" t="s">
        <v>55</v>
      </c>
      <c r="E234" t="s">
        <v>56</v>
      </c>
      <c r="F234" t="s">
        <v>57</v>
      </c>
      <c r="G234">
        <v>72.25</v>
      </c>
      <c r="H234">
        <v>0</v>
      </c>
      <c r="K234" t="s">
        <v>58</v>
      </c>
      <c r="L234" t="s">
        <v>62</v>
      </c>
      <c r="M234" t="s">
        <v>60</v>
      </c>
      <c r="N234" t="s">
        <v>66</v>
      </c>
      <c r="O234" t="e">
        <f t="shared" si="23"/>
        <v>#N/A</v>
      </c>
      <c r="P234">
        <f t="shared" si="24"/>
        <v>1077.38</v>
      </c>
      <c r="Q234">
        <f t="shared" si="25"/>
        <v>1077.38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44217.42361111111</v>
      </c>
      <c r="B235">
        <v>1077.36</v>
      </c>
      <c r="C235">
        <v>1149.63</v>
      </c>
      <c r="D235" t="s">
        <v>55</v>
      </c>
      <c r="E235" t="s">
        <v>56</v>
      </c>
      <c r="F235" t="s">
        <v>57</v>
      </c>
      <c r="G235">
        <v>72.27</v>
      </c>
      <c r="H235">
        <v>0</v>
      </c>
      <c r="K235" t="s">
        <v>58</v>
      </c>
      <c r="L235" t="s">
        <v>62</v>
      </c>
      <c r="M235" t="s">
        <v>60</v>
      </c>
      <c r="N235" t="s">
        <v>69</v>
      </c>
      <c r="O235" t="e">
        <f t="shared" si="23"/>
        <v>#N/A</v>
      </c>
      <c r="P235">
        <f t="shared" si="24"/>
        <v>1077.36</v>
      </c>
      <c r="Q235">
        <f t="shared" si="25"/>
        <v>1077.36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44250.458333333336</v>
      </c>
      <c r="B236">
        <v>1077.65</v>
      </c>
      <c r="C236">
        <v>1149.63</v>
      </c>
      <c r="D236" t="s">
        <v>55</v>
      </c>
      <c r="E236" t="s">
        <v>56</v>
      </c>
      <c r="F236" t="s">
        <v>57</v>
      </c>
      <c r="G236">
        <v>71.98</v>
      </c>
      <c r="H236">
        <v>0</v>
      </c>
      <c r="K236" t="s">
        <v>58</v>
      </c>
      <c r="L236" t="s">
        <v>62</v>
      </c>
      <c r="M236" t="s">
        <v>60</v>
      </c>
      <c r="N236" t="s">
        <v>66</v>
      </c>
      <c r="O236" t="e">
        <f t="shared" si="23"/>
        <v>#N/A</v>
      </c>
      <c r="P236">
        <f t="shared" si="24"/>
        <v>1077.65</v>
      </c>
      <c r="Q236">
        <f t="shared" si="25"/>
        <v>1077.65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44278.444444444445</v>
      </c>
      <c r="B237">
        <v>1077.64</v>
      </c>
      <c r="C237">
        <v>1149.63</v>
      </c>
      <c r="D237" t="s">
        <v>55</v>
      </c>
      <c r="E237" t="s">
        <v>56</v>
      </c>
      <c r="F237" t="s">
        <v>57</v>
      </c>
      <c r="G237">
        <v>71.99</v>
      </c>
      <c r="H237">
        <v>0</v>
      </c>
      <c r="K237" t="s">
        <v>58</v>
      </c>
      <c r="L237" t="s">
        <v>62</v>
      </c>
      <c r="M237" t="s">
        <v>60</v>
      </c>
      <c r="N237" t="s">
        <v>70</v>
      </c>
      <c r="O237" t="e">
        <f t="shared" si="23"/>
        <v>#N/A</v>
      </c>
      <c r="P237">
        <f t="shared" si="24"/>
        <v>1077.64</v>
      </c>
      <c r="Q237">
        <f t="shared" si="25"/>
        <v>1077.64</v>
      </c>
      <c r="R237" s="10" t="e">
        <f t="shared" si="26"/>
        <v>#N/A</v>
      </c>
      <c r="S237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1077.94</v>
      </c>
    </row>
    <row r="15000" ht="12.75">
      <c r="AJ15000">
        <f>MAX($Q$3:$Q$237)</f>
        <v>1077.94</v>
      </c>
    </row>
    <row r="15001" ht="12.75">
      <c r="AJ15001">
        <f>MIN($Q$3:$Q$237)</f>
        <v>1076.81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2021-05-02T17:02:32Z</dcterms:modified>
  <cp:category/>
  <cp:version/>
  <cp:contentType/>
  <cp:contentStatus/>
</cp:coreProperties>
</file>